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6" i="1" l="1"/>
  <c r="L136" i="1"/>
  <c r="M136" i="1"/>
  <c r="L245" i="1"/>
  <c r="Q245" i="1"/>
  <c r="O245" i="1"/>
  <c r="M245" i="1"/>
  <c r="O51" i="1" l="1"/>
  <c r="O49" i="1" s="1"/>
  <c r="O136" i="1" l="1"/>
  <c r="K136" i="1"/>
  <c r="U136" i="1" l="1"/>
  <c r="M94" i="1"/>
  <c r="M39" i="1"/>
  <c r="M96" i="1"/>
  <c r="Q39" i="1"/>
  <c r="M93" i="1"/>
  <c r="L39" i="1"/>
  <c r="M95" i="1"/>
  <c r="O39" i="1"/>
  <c r="M97" i="1"/>
  <c r="R39" i="1"/>
  <c r="K190" i="1"/>
  <c r="Q190" i="1"/>
  <c r="O190" i="1"/>
  <c r="M190" i="1"/>
  <c r="L190" i="1"/>
  <c r="M210" i="1"/>
  <c r="K245" i="1"/>
  <c r="M155" i="1" l="1"/>
  <c r="M48" i="1"/>
  <c r="M46" i="1" s="1"/>
  <c r="M157" i="1"/>
  <c r="Q48" i="1"/>
  <c r="Q46" i="1" s="1"/>
  <c r="M154" i="1"/>
  <c r="L48" i="1"/>
  <c r="L46" i="1" s="1"/>
  <c r="M156" i="1"/>
  <c r="O48" i="1"/>
  <c r="O46" i="1" s="1"/>
  <c r="M158" i="1"/>
  <c r="R48" i="1"/>
  <c r="R46" i="1" s="1"/>
  <c r="M208" i="1"/>
  <c r="L51" i="1"/>
  <c r="L49" i="1" s="1"/>
  <c r="M212" i="1"/>
  <c r="R51" i="1"/>
  <c r="R49" i="1" s="1"/>
  <c r="M209" i="1"/>
  <c r="M51" i="1"/>
  <c r="M49" i="1" s="1"/>
  <c r="M211" i="1"/>
  <c r="Q51" i="1"/>
  <c r="Q49" i="1" s="1"/>
  <c r="L91" i="1"/>
  <c r="U190" i="1"/>
  <c r="L152" i="1"/>
  <c r="U245" i="1"/>
  <c r="Q292" i="1"/>
  <c r="O292" i="1"/>
  <c r="M292" i="1"/>
  <c r="L292" i="1"/>
  <c r="K292" i="1"/>
  <c r="L206" i="1" l="1"/>
  <c r="M263" i="1"/>
  <c r="M54" i="1"/>
  <c r="M265" i="1"/>
  <c r="Q54" i="1"/>
  <c r="M262" i="1"/>
  <c r="L54" i="1"/>
  <c r="M264" i="1"/>
  <c r="O54" i="1"/>
  <c r="M266" i="1"/>
  <c r="R54" i="1"/>
  <c r="R52" i="1" s="1"/>
  <c r="M19" i="1" s="1"/>
  <c r="L260" i="1"/>
  <c r="U292" i="1"/>
  <c r="O52" i="1" l="1"/>
  <c r="M17" i="1" s="1"/>
  <c r="L52" i="1"/>
  <c r="Q52" i="1"/>
  <c r="M18" i="1" s="1"/>
  <c r="M52" i="1"/>
  <c r="M16" i="1" s="1"/>
  <c r="U52" i="1" l="1"/>
  <c r="M15" i="1"/>
  <c r="L13" i="1" s="1"/>
</calcChain>
</file>

<file path=xl/sharedStrings.xml><?xml version="1.0" encoding="utf-8"?>
<sst xmlns="http://schemas.openxmlformats.org/spreadsheetml/2006/main" count="660" uniqueCount="280">
  <si>
    <t>Наименование муниципальной программы</t>
  </si>
  <si>
    <t>Администрация Отношенского сельсовета.</t>
  </si>
  <si>
    <t>отсутствуют</t>
  </si>
  <si>
    <t xml:space="preserve">№  </t>
  </si>
  <si>
    <t>п/п</t>
  </si>
  <si>
    <t>Бухгалтерская отчетность</t>
  </si>
  <si>
    <t>%</t>
  </si>
  <si>
    <t>в том числе по годам:</t>
  </si>
  <si>
    <t>Контроль за реализацией подпрограммы осуществляет Контрольно-счетная палата Казачинского района и Финансовое управление администрации Казачинского района</t>
  </si>
  <si>
    <t>Глава Отношенского сельсовета:                                              Г.Ф.Гибадулин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</si>
  <si>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</si>
  <si>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</si>
  <si>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</si>
  <si>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</si>
  <si>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</si>
  <si>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</si>
  <si>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</si>
  <si>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отчетный финансовый год</t>
  </si>
  <si>
    <t>текущий финансовый год</t>
  </si>
  <si>
    <t>очередной финансовый год</t>
  </si>
  <si>
    <t>первый год планового периода</t>
  </si>
  <si>
    <t>2022г</t>
  </si>
  <si>
    <t>второй год планового периода</t>
  </si>
  <si>
    <t>2023г</t>
  </si>
  <si>
    <t xml:space="preserve"> </t>
  </si>
  <si>
    <t>Задачи подпрограммы</t>
  </si>
  <si>
    <t>Целевые индикаторы</t>
  </si>
  <si>
    <t>Сроки реализации подпрограммы</t>
  </si>
  <si>
    <t>Приложение 1</t>
  </si>
  <si>
    <t>Подпрограмма 4 «Прочие мероприятия Отношенского сельсовета», реализуемая в рамках муниципальной программы Отношенского сельсовета</t>
  </si>
  <si>
    <t>Ответственный исполнитель муниципальной программы</t>
  </si>
  <si>
    <t>Цель  подпрограммы</t>
  </si>
  <si>
    <t>1. Обеспечение передачи полномочий по созданию условий  для организации досуга и обеспечения жителей поселения услугами организаций культуры</t>
  </si>
  <si>
    <t>Целевые индикаторы подпрограммы обозначены в приложении №1</t>
  </si>
  <si>
    <r>
      <t>к подпрограмме</t>
    </r>
    <r>
      <rPr>
        <sz val="14"/>
        <color theme="1"/>
        <rFont val="Times New Roman"/>
        <family val="1"/>
        <charset val="204"/>
      </rPr>
      <t xml:space="preserve"> «</t>
    </r>
    <r>
      <rPr>
        <sz val="12"/>
        <color theme="1"/>
        <rFont val="Times New Roman"/>
        <family val="1"/>
        <charset val="204"/>
      </rPr>
      <t>Прочие мероприятия</t>
    </r>
  </si>
  <si>
    <r>
      <t xml:space="preserve"> Отношенского сельсовета </t>
    </r>
    <r>
      <rPr>
        <b/>
        <sz val="14"/>
        <color theme="1"/>
        <rFont val="Times New Roman"/>
        <family val="1"/>
        <charset val="204"/>
      </rPr>
      <t>»</t>
    </r>
  </si>
  <si>
    <t xml:space="preserve">Цель подпрограммы: -   Создание условий по обеспечению полномочий  в области градостроительной деятельности </t>
  </si>
  <si>
    <r>
      <t xml:space="preserve">    </t>
    </r>
    <r>
      <rPr>
        <sz val="10"/>
        <color theme="1"/>
        <rFont val="Times New Roman"/>
        <family val="1"/>
        <charset val="204"/>
      </rPr>
      <t>Приложение 2</t>
    </r>
  </si>
  <si>
    <r>
      <t>к подпрограмме</t>
    </r>
    <r>
      <rPr>
        <sz val="14"/>
        <color theme="1"/>
        <rFont val="Times New Roman"/>
        <family val="1"/>
        <charset val="204"/>
      </rPr>
      <t xml:space="preserve"> «</t>
    </r>
    <r>
      <rPr>
        <sz val="12"/>
        <color theme="1"/>
        <rFont val="Times New Roman"/>
        <family val="1"/>
        <charset val="204"/>
      </rPr>
      <t xml:space="preserve">Прочие мероприятия </t>
    </r>
  </si>
  <si>
    <r>
      <t>Отношенского сельсовета</t>
    </r>
    <r>
      <rPr>
        <b/>
        <sz val="14"/>
        <color theme="1"/>
        <rFont val="Times New Roman"/>
        <family val="1"/>
        <charset val="204"/>
      </rPr>
      <t>»</t>
    </r>
  </si>
  <si>
    <r>
      <t xml:space="preserve">               </t>
    </r>
    <r>
      <rPr>
        <b/>
        <sz val="12"/>
        <color theme="1"/>
        <rFont val="Times New Roman"/>
        <family val="1"/>
        <charset val="204"/>
      </rPr>
      <t>Перечень мероприятий подпрограммы.</t>
    </r>
  </si>
  <si>
    <t>Ожидаемый резу-льтат от реализа-ции подпрограмм-много мероприятия (в натуральном выражении)</t>
  </si>
  <si>
    <t>2024г</t>
  </si>
  <si>
    <t>Подпрограмма « Прочие мероприятия Отношенского сельсовета»</t>
  </si>
  <si>
    <t xml:space="preserve">Задача 1. </t>
  </si>
  <si>
    <t xml:space="preserve">Обеспечение передачи части полномочий по созданию условий для организации досуга и обеспечения жителей поселения услугами организаций культуры </t>
  </si>
  <si>
    <t>улучшение условий для организации досуга и обеспечения жителей поселения услугами организаций культуры</t>
  </si>
  <si>
    <t xml:space="preserve">Задача 2. </t>
  </si>
  <si>
    <t>Обеспечение передачи части полномочий органами местного самоуправления поселений по внешнему муниципальному финансовому контролю сельских поселений в рамках непрограмных расходов отдельных органов местного самоуправления</t>
  </si>
  <si>
    <t>0801</t>
  </si>
  <si>
    <t>8110082090</t>
  </si>
  <si>
    <t>Расходы  рублей, годы</t>
  </si>
  <si>
    <t>Целевой индикатор 1. Улучшение условий для организации досуга и обеспечения жителей поселения услугами организаций культуры</t>
  </si>
  <si>
    <t>Цель, целевые индикаторы</t>
  </si>
  <si>
    <t>Источник информации</t>
  </si>
  <si>
    <t>Единица  измерения</t>
  </si>
  <si>
    <t xml:space="preserve">  Перечень целевых индикаторов подпрограммы</t>
  </si>
  <si>
    <t xml:space="preserve">
                                                           </t>
  </si>
  <si>
    <t>Система организации 
контроля за исполнением подпрограммы</t>
  </si>
  <si>
    <t xml:space="preserve">    </t>
  </si>
  <si>
    <t xml:space="preserve"> Объем и источники финансирования                                                                 </t>
  </si>
  <si>
    <t>Решение вопросов местного значения</t>
  </si>
  <si>
    <t xml:space="preserve">Соисполнители
подпрограммы
</t>
  </si>
  <si>
    <t>Создание безопасных и комфортных условий для проживания на территории Отношенского сельсовета</t>
  </si>
  <si>
    <t xml:space="preserve">Прочие мероприятия Отношенского сельсовета </t>
  </si>
  <si>
    <t xml:space="preserve">Наименование 
подпрограммы
</t>
  </si>
  <si>
    <t xml:space="preserve">2023 год </t>
  </si>
  <si>
    <t xml:space="preserve"> рублей     </t>
  </si>
  <si>
    <t xml:space="preserve"> рублей  </t>
  </si>
  <si>
    <t xml:space="preserve">Общий объем средств направленных на реализацию подпрограммы                                                            </t>
  </si>
  <si>
    <t xml:space="preserve">                                       </t>
  </si>
  <si>
    <t xml:space="preserve"> 1.Паспорт подпрограммы 4</t>
  </si>
  <si>
    <t>Подпрограмма « Обеспечение безопасности жителей Отношенского сельсовета.»</t>
  </si>
  <si>
    <t>ГРБС 1</t>
  </si>
  <si>
    <t>825</t>
  </si>
  <si>
    <t>0310</t>
  </si>
  <si>
    <t>х</t>
  </si>
  <si>
    <t xml:space="preserve">Задача 5. </t>
  </si>
  <si>
    <t xml:space="preserve">Мероприятие 1.5
Приобретение мотопомпы
</t>
  </si>
  <si>
    <t>01300S4120</t>
  </si>
  <si>
    <t>240</t>
  </si>
  <si>
    <t xml:space="preserve">Задача 4. </t>
  </si>
  <si>
    <t xml:space="preserve">Мероприятие 1.4
Замена огнетушащего вещества
</t>
  </si>
  <si>
    <t xml:space="preserve">Задача3. </t>
  </si>
  <si>
    <t xml:space="preserve">Мероприятие 1.3
Приобретение противопожарного инвентаря 
</t>
  </si>
  <si>
    <t xml:space="preserve">Мероприятие 1.2
Приобретение противопожарных рукавов </t>
  </si>
  <si>
    <t xml:space="preserve">Мероприятие 1.1
Прокладка минерализованных полос  </t>
  </si>
  <si>
    <t>Безопасность жителей поселения</t>
  </si>
  <si>
    <t>Ожидаемый результат от реализации подпрограммного мероприятия (в натуральном выражении)</t>
  </si>
  <si>
    <t xml:space="preserve">Целевой индикатор  1.
Сокращение числа пожаров и материального ущерба от них.
</t>
  </si>
  <si>
    <t>Ведомствен   ная отчетность</t>
  </si>
  <si>
    <t>к подпрограмме «Обеспечение безопасности</t>
  </si>
  <si>
    <t xml:space="preserve"> жителей Отношенского сельсовета»</t>
  </si>
  <si>
    <t>1. Обеспечение пожарной безопасности.</t>
  </si>
  <si>
    <t>Создание условий, обеспечивающих пожарную безопасность</t>
  </si>
  <si>
    <t>Отсутствуют</t>
  </si>
  <si>
    <t xml:space="preserve">Обеспечение безопасности жителей Отношенского  сельсовета </t>
  </si>
  <si>
    <t xml:space="preserve">Подпрограмма 3 «Обеспечение безопасности жителей Отношенского сельсовета», реализуемая в рамках муниципальной программы Отношенского сельсовета
«Создание безопасных и комфортных условий для проживания на территории                                          Отношенского сельсовета» 
</t>
  </si>
  <si>
    <t xml:space="preserve"> 1.Паспорт подпрограммы </t>
  </si>
  <si>
    <t>Мероприятие 1.8</t>
  </si>
  <si>
    <t>0409</t>
  </si>
  <si>
    <t>Мероприятие 1.7</t>
  </si>
  <si>
    <t>Мероприятие 1.6</t>
  </si>
  <si>
    <t xml:space="preserve">Мероприятие 1.5 </t>
  </si>
  <si>
    <t>Мероприятие 1.4</t>
  </si>
  <si>
    <t>Мероприятие 1.3</t>
  </si>
  <si>
    <t>Мероприятие 1.2</t>
  </si>
  <si>
    <t>Мероприятие 1.1</t>
  </si>
  <si>
    <t>Задача 1. Обеспечение содержания дорог общего пользования</t>
  </si>
  <si>
    <t>0120081020</t>
  </si>
  <si>
    <t>01200S5090</t>
  </si>
  <si>
    <t>0120075090</t>
  </si>
  <si>
    <t>01200S5080</t>
  </si>
  <si>
    <t>0120075080</t>
  </si>
  <si>
    <t>01200S3950</t>
  </si>
  <si>
    <t>0120073950</t>
  </si>
  <si>
    <t>0120081090</t>
  </si>
  <si>
    <t>Подпрограмма « Содержание автомобильных дорог общего пользования Отношенского сельсовета»</t>
  </si>
  <si>
    <t xml:space="preserve">Обеспечение содержания  дороги
Обеспечение безопасности дорожного движения
</t>
  </si>
  <si>
    <t xml:space="preserve">к подпрограмме «Содержание автомобильных </t>
  </si>
  <si>
    <t xml:space="preserve"> дорог общего пользования Отношенского
сельсовета»
</t>
  </si>
  <si>
    <t xml:space="preserve">Целевой индикатор 2                                              Установка  дорожных знаков.
</t>
  </si>
  <si>
    <t>км.</t>
  </si>
  <si>
    <t>шт</t>
  </si>
  <si>
    <t xml:space="preserve">Целевой индикатор 1  
Летнее и зимнее содержание дорог 
</t>
  </si>
  <si>
    <t xml:space="preserve"> дорог общего пользования Отношенского
сельсовета»</t>
  </si>
  <si>
    <t>1.Обеспечение содержания автомобильных дорог общего пользования.</t>
  </si>
  <si>
    <t>Создание условий по обеспечению содержания автомобильных дорог общего пользования.</t>
  </si>
  <si>
    <t>Содержание автомобильных дорог общего пользования  Отношенского  сельсовета.</t>
  </si>
  <si>
    <t xml:space="preserve">Подпрограмма 2 «Содержание автомобильных дорог общего пользования Отношенского сельсовета», реализуемая в рамках муниципальной программы Отношенского сельсовета
«Создание безопасных и комфортных условий для проживания на территории                                          Отношенского  сельсовета» 
</t>
  </si>
  <si>
    <r>
      <t xml:space="preserve">      </t>
    </r>
    <r>
      <rPr>
        <sz val="12"/>
        <color theme="1"/>
        <rFont val="Times New Roman"/>
        <family val="1"/>
        <charset val="204"/>
      </rPr>
      <t>Глава Отношенского сельсовета:                                              Г.Ф.Гибадулин</t>
    </r>
  </si>
  <si>
    <t xml:space="preserve">2022 год  </t>
  </si>
  <si>
    <t xml:space="preserve">2022 год   </t>
  </si>
  <si>
    <t>0503</t>
  </si>
  <si>
    <t>0113</t>
  </si>
  <si>
    <t>Задача 3. Проведение прочих мероприятий по благоустройству поселения</t>
  </si>
  <si>
    <t>0502</t>
  </si>
  <si>
    <t>01100S7450</t>
  </si>
  <si>
    <t>0110083090</t>
  </si>
  <si>
    <t>01400S4950</t>
  </si>
  <si>
    <t>0110081040</t>
  </si>
  <si>
    <t>01100S6410</t>
  </si>
  <si>
    <t>120</t>
  </si>
  <si>
    <t>Задача 2.Обеспечение содержания мероприятий в области занятости населения</t>
  </si>
  <si>
    <t>0110081060</t>
  </si>
  <si>
    <t>0110081010</t>
  </si>
  <si>
    <t>Задача 1. Обеспечение содержания, ремонта уличной сети и приобретение электроэнергии для нужд уличного освещения</t>
  </si>
  <si>
    <t xml:space="preserve"> Отношенского сельсовета»</t>
  </si>
  <si>
    <t>к подпрограмме «Благоустройство территории</t>
  </si>
  <si>
    <t xml:space="preserve">Целевой индикатор 7                                              Удаление бытовых отходов специализированным транспортом
</t>
  </si>
  <si>
    <t xml:space="preserve">Целевой индикатор 6                                            Приобретение урн под мусор
</t>
  </si>
  <si>
    <t xml:space="preserve">Целевой индикатор 5                                              Содержание электрика
</t>
  </si>
  <si>
    <t xml:space="preserve">Целевой индикатор 4                                              Содержание транспортного средства (трактор)
</t>
  </si>
  <si>
    <t xml:space="preserve">Целевой индикатор 3                                             Мероприятия в области занятости населения
</t>
  </si>
  <si>
    <t xml:space="preserve">Целевой индикатор 2                                              Приобретение ламп освещения
</t>
  </si>
  <si>
    <t xml:space="preserve">Целевой индикатор 1  
Приобретение электроэнергии 
</t>
  </si>
  <si>
    <t>тыс.   кВт.     час</t>
  </si>
  <si>
    <t>чел.</t>
  </si>
  <si>
    <t xml:space="preserve">1. Обеспечение содержания, ремонта уличной сети и приобретение электроэнергии для нужд уличного освещения
2. Обеспечение мероприятий в области занятости населения
3. Проведение прочих мероприятий по благоустройству поселения
</t>
  </si>
  <si>
    <t>Благоустройство территории Отношенского сельсовета.</t>
  </si>
  <si>
    <t>"Создание безопасных и комфортных условий для проживания на территории Отношенского сельсовета"</t>
  </si>
  <si>
    <t xml:space="preserve">Благоустройство территории Отношенского  сельсовета </t>
  </si>
  <si>
    <t xml:space="preserve">Подпрограмма 1 «Благоустройство территории Отношенского сельсовета», реализуемая в рамках муниципальной программы Отношенского  сельсовета  «Создание безопасных и комфортных условий для проживания на территории Отношенского сельсовета» 
</t>
  </si>
  <si>
    <t>Повышение уровня эстетичности, комфортности и чистоты</t>
  </si>
  <si>
    <t>Улучшение условий проживания жителей</t>
  </si>
  <si>
    <t xml:space="preserve">Отношенского сельсовета»
</t>
  </si>
  <si>
    <t>Приложение 2</t>
  </si>
  <si>
    <t>Цель, целевые показатели</t>
  </si>
  <si>
    <t>Плановый период</t>
  </si>
  <si>
    <t>Долгосрочный период по годам</t>
  </si>
  <si>
    <t xml:space="preserve">Целевой индикатор 12  Мероприятия в области занятости населения
</t>
  </si>
  <si>
    <t xml:space="preserve">Целевой индикатор 11
Обеспечение передачи части полномочий по созданию условий для организации досуга и обеспечения жителей поселения услугами организаций культуры
</t>
  </si>
  <si>
    <t xml:space="preserve">Целевой индикатор 10
Сокращение числа пожаров и материального ущерба от них.
</t>
  </si>
  <si>
    <t xml:space="preserve">Целевой индикатор 9 Приобретение  дорожных знаков.
</t>
  </si>
  <si>
    <t xml:space="preserve">Целевой индикатор 8
Содержание дорог  
</t>
  </si>
  <si>
    <t>км</t>
  </si>
  <si>
    <t xml:space="preserve">Целевой индикатор 7
Повышение квалификации «Электробезопасность»
</t>
  </si>
  <si>
    <t xml:space="preserve">Целевой индикатор 6
Содержание электрика
</t>
  </si>
  <si>
    <t xml:space="preserve">Целевой индикатор 5
Содержание кладбища 
</t>
  </si>
  <si>
    <t xml:space="preserve">Целевой индикатор 4
Приобретение ламп освещения
</t>
  </si>
  <si>
    <t xml:space="preserve">Целевой индикатор 3
Приобретение электроэнергии
</t>
  </si>
  <si>
    <t xml:space="preserve">Целевой индикатор 2
Обеспечение содержания трактора
</t>
  </si>
  <si>
    <t xml:space="preserve">Целевой индикатор 1
Оформление кадастрового плана башни
</t>
  </si>
  <si>
    <t>Значения целевых показателей на долгосрочный период</t>
  </si>
  <si>
    <t>Отношенского сельсовета</t>
  </si>
  <si>
    <t xml:space="preserve">Приложение № 2  </t>
  </si>
  <si>
    <t xml:space="preserve">к  Паспорту муниципальной программы </t>
  </si>
  <si>
    <t xml:space="preserve">Цель подпрограммы:- создание условий, обеспечивающих пожарную безопасность </t>
  </si>
  <si>
    <t>Цель подпрограммы: Создание условий по обеспечению содержания автомобильных дорог общего пользования.</t>
  </si>
  <si>
    <t xml:space="preserve">          Подпрограмма «Благоустройство территории Отношенского сельсовета»</t>
  </si>
  <si>
    <t>Цель подпрограммы: Благоустройство территории Отношенского сельсовета.</t>
  </si>
  <si>
    <t xml:space="preserve"> Цель: Создание безопасных и комфортных условий для проживания на территории  Отношенского сельсовета</t>
  </si>
  <si>
    <t xml:space="preserve">  Перечень целевых показателей и показатлей результативности программы с расшифровкой плановых значений по годам ее реализации</t>
  </si>
  <si>
    <t>Цели,задачи,показатели</t>
  </si>
  <si>
    <t>Цель : Обеспечение безопасных и комфортных условий для проживания на территории  Отношенского сельсовета.</t>
  </si>
  <si>
    <t xml:space="preserve">Обеспечение передачи части полномочий по созданию условий для организации досуга и обеспечения жителей поселения услугами организаций культуры
</t>
  </si>
  <si>
    <t>руб.</t>
  </si>
  <si>
    <t xml:space="preserve">Задачи подпрограммы 4.  
</t>
  </si>
  <si>
    <r>
      <rPr>
        <b/>
        <sz val="12"/>
        <color theme="1"/>
        <rFont val="Times New Roman"/>
        <family val="1"/>
        <charset val="204"/>
      </rPr>
      <t>Подпрограмма 4.</t>
    </r>
    <r>
      <rPr>
        <sz val="12"/>
        <color theme="1"/>
        <rFont val="Times New Roman"/>
        <family val="1"/>
        <charset val="204"/>
      </rPr>
      <t xml:space="preserve">
Прочие мероприятия Отношенского сельсовета .
</t>
    </r>
  </si>
  <si>
    <t>3.1</t>
  </si>
  <si>
    <t xml:space="preserve">Обеспечение  пожарной безопасности </t>
  </si>
  <si>
    <t xml:space="preserve">Задачи подпрограммы 3.  
</t>
  </si>
  <si>
    <t>2.1</t>
  </si>
  <si>
    <r>
      <rPr>
        <b/>
        <sz val="12"/>
        <color theme="1"/>
        <rFont val="Times New Roman"/>
        <family val="1"/>
        <charset val="204"/>
      </rPr>
      <t xml:space="preserve"> Подпрограмма 3</t>
    </r>
    <r>
      <rPr>
        <sz val="12"/>
        <color theme="1"/>
        <rFont val="Times New Roman"/>
        <family val="1"/>
        <charset val="204"/>
      </rPr>
      <t>.                                                   Обеспечение безопасности жителей Отношенского сельсовета</t>
    </r>
  </si>
  <si>
    <t xml:space="preserve">Обеспечение содержания дорог общего пользования
</t>
  </si>
  <si>
    <t xml:space="preserve">Задачи подпрограммы 2.  
</t>
  </si>
  <si>
    <r>
      <rPr>
        <b/>
        <sz val="12"/>
        <color theme="1"/>
        <rFont val="Times New Roman"/>
        <family val="1"/>
        <charset val="204"/>
      </rPr>
      <t xml:space="preserve">Подпрограмма 2.                                                     </t>
    </r>
    <r>
      <rPr>
        <sz val="12"/>
        <color theme="1"/>
        <rFont val="Times New Roman"/>
        <family val="1"/>
        <charset val="204"/>
      </rPr>
      <t xml:space="preserve"> Содержание автомобильных дорог общего пользования 
</t>
    </r>
  </si>
  <si>
    <t xml:space="preserve">Ремонт и содержание кладбища
</t>
  </si>
  <si>
    <t xml:space="preserve">Мероприятия в области занятости населения
</t>
  </si>
  <si>
    <t xml:space="preserve">Обеспечение содержания, ремонта и приобретение электроэнергии для нужд  уличного освещения.
</t>
  </si>
  <si>
    <t xml:space="preserve">Обеспечение содержания трактора
</t>
  </si>
  <si>
    <t xml:space="preserve">Содержание электромонтера
</t>
  </si>
  <si>
    <t xml:space="preserve">Задачи подпрограммы 1.  
</t>
  </si>
  <si>
    <r>
      <rPr>
        <b/>
        <sz val="12"/>
        <color theme="1"/>
        <rFont val="Times New Roman"/>
        <family val="1"/>
        <charset val="204"/>
      </rPr>
      <t>Подпрограмма 1.</t>
    </r>
    <r>
      <rPr>
        <sz val="12"/>
        <color theme="1"/>
        <rFont val="Times New Roman"/>
        <family val="1"/>
        <charset val="204"/>
      </rPr>
      <t xml:space="preserve">
Благоустройство территории Отношенского сельсовета 
</t>
    </r>
  </si>
  <si>
    <r>
      <rPr>
        <b/>
        <sz val="12"/>
        <color theme="1"/>
        <rFont val="Times New Roman"/>
        <family val="1"/>
        <charset val="204"/>
      </rPr>
      <t xml:space="preserve">Целевой индикатор 9 </t>
    </r>
    <r>
      <rPr>
        <sz val="12"/>
        <color theme="1"/>
        <rFont val="Times New Roman"/>
        <family val="1"/>
        <charset val="204"/>
      </rPr>
      <t xml:space="preserve">                                             Обеспечение передачи части полномочий по созданию условий для организации досуга и обеспечения жителей поселения услугами организаций культуры
</t>
    </r>
  </si>
  <si>
    <r>
      <rPr>
        <b/>
        <sz val="12"/>
        <color theme="1"/>
        <rFont val="Times New Roman"/>
        <family val="1"/>
        <charset val="204"/>
      </rPr>
      <t xml:space="preserve">Целевой индикатор 8   </t>
    </r>
    <r>
      <rPr>
        <sz val="12"/>
        <color theme="1"/>
        <rFont val="Times New Roman"/>
        <family val="1"/>
        <charset val="204"/>
      </rPr>
      <t xml:space="preserve">                                       Сокращение числа пожаров и материального ущерба от них.
</t>
    </r>
  </si>
  <si>
    <r>
      <rPr>
        <b/>
        <sz val="12"/>
        <color theme="1"/>
        <rFont val="Times New Roman"/>
        <family val="1"/>
        <charset val="204"/>
      </rPr>
      <t xml:space="preserve">Целевой индикатор 7 </t>
    </r>
    <r>
      <rPr>
        <sz val="12"/>
        <color theme="1"/>
        <rFont val="Times New Roman"/>
        <family val="1"/>
        <charset val="204"/>
      </rPr>
      <t xml:space="preserve">                                             Содержание дорог общего пользования
</t>
    </r>
  </si>
  <si>
    <r>
      <rPr>
        <b/>
        <sz val="12"/>
        <color theme="1"/>
        <rFont val="Times New Roman"/>
        <family val="1"/>
        <charset val="204"/>
      </rPr>
      <t>Целевой индикатор 6</t>
    </r>
    <r>
      <rPr>
        <sz val="12"/>
        <color theme="1"/>
        <rFont val="Times New Roman"/>
        <family val="1"/>
        <charset val="204"/>
      </rPr>
      <t xml:space="preserve">                                             Приобретение  дорожных знаков
</t>
    </r>
  </si>
  <si>
    <t>шт.</t>
  </si>
  <si>
    <r>
      <rPr>
        <b/>
        <sz val="12"/>
        <color theme="1"/>
        <rFont val="Times New Roman"/>
        <family val="1"/>
        <charset val="204"/>
      </rPr>
      <t>Целевой индикатор 5</t>
    </r>
    <r>
      <rPr>
        <sz val="12"/>
        <color theme="1"/>
        <rFont val="Times New Roman"/>
        <family val="1"/>
        <charset val="204"/>
      </rPr>
      <t xml:space="preserve">                                            Содержание кладбища 
</t>
    </r>
  </si>
  <si>
    <r>
      <rPr>
        <b/>
        <sz val="12"/>
        <color theme="1"/>
        <rFont val="Times New Roman"/>
        <family val="1"/>
        <charset val="204"/>
      </rPr>
      <t xml:space="preserve">Целевой индикатор 4     </t>
    </r>
    <r>
      <rPr>
        <sz val="12"/>
        <color theme="1"/>
        <rFont val="Times New Roman"/>
        <family val="1"/>
        <charset val="204"/>
      </rPr>
      <t xml:space="preserve">                                         Содержание электромонтера</t>
    </r>
  </si>
  <si>
    <r>
      <rPr>
        <b/>
        <sz val="12"/>
        <color theme="1"/>
        <rFont val="Times New Roman"/>
        <family val="1"/>
        <charset val="204"/>
      </rPr>
      <t xml:space="preserve">Целевой индикатор 3  </t>
    </r>
    <r>
      <rPr>
        <sz val="12"/>
        <color theme="1"/>
        <rFont val="Times New Roman"/>
        <family val="1"/>
        <charset val="204"/>
      </rPr>
      <t xml:space="preserve">                                            Приобретение ламп освещения
</t>
    </r>
  </si>
  <si>
    <r>
      <rPr>
        <b/>
        <sz val="12"/>
        <color theme="1"/>
        <rFont val="Times New Roman"/>
        <family val="1"/>
        <charset val="204"/>
      </rPr>
      <t>Целевой индикатор 2</t>
    </r>
    <r>
      <rPr>
        <sz val="12"/>
        <color theme="1"/>
        <rFont val="Times New Roman"/>
        <family val="1"/>
        <charset val="204"/>
      </rPr>
      <t xml:space="preserve">                                             Приобретение электроэнергии
</t>
    </r>
  </si>
  <si>
    <t>тыс. кВт. Час</t>
  </si>
  <si>
    <r>
      <rPr>
        <b/>
        <sz val="12"/>
        <color theme="1"/>
        <rFont val="Times New Roman"/>
        <family val="1"/>
        <charset val="204"/>
      </rPr>
      <t>Целевой индикатор 1</t>
    </r>
    <r>
      <rPr>
        <sz val="12"/>
        <color theme="1"/>
        <rFont val="Times New Roman"/>
        <family val="1"/>
        <charset val="204"/>
      </rPr>
      <t xml:space="preserve">                                              Обеспечение содержания транспортного средства 
</t>
    </r>
  </si>
  <si>
    <t xml:space="preserve">к Паспорту муниципальной программы </t>
  </si>
  <si>
    <t xml:space="preserve">Приложение № 1 </t>
  </si>
  <si>
    <t>Перечень объектов основательного строительства</t>
  </si>
  <si>
    <t>отсутствует</t>
  </si>
  <si>
    <t xml:space="preserve">Ресурсное обеспечение муниципальной программы                                                              </t>
  </si>
  <si>
    <t xml:space="preserve">в том числе по годам реализации </t>
  </si>
  <si>
    <t xml:space="preserve">Объем финансирования программы составит </t>
  </si>
  <si>
    <t xml:space="preserve">Перечень целевых показателей и показателей результативности </t>
  </si>
  <si>
    <t>Перечень целевых показателей и показателей результативности представлен в приложениях № 1, №2 к паспорту муниципальной программы.</t>
  </si>
  <si>
    <t>Этапы и сроки реализации муниципальной программы.</t>
  </si>
  <si>
    <t>Задачи муниципальной программы.</t>
  </si>
  <si>
    <t xml:space="preserve">1.Обеспечение проведения работ по благоустройству.
2.Обеспечение содержания дорог.
3.Обеспечение безопасности жителей Отношенского сельсовета.
4.Обеспечение передачи полномочий по созданию условий для организации досуга и обеспечения жителей поселения услугами организаций культуры
</t>
  </si>
  <si>
    <t>Цель муниципальной программы.</t>
  </si>
  <si>
    <t>Обеспечение безопасных и комфортных условий для проживания на территории поселения</t>
  </si>
  <si>
    <t>Подпрограммы муниципальной программы.</t>
  </si>
  <si>
    <r>
      <rPr>
        <b/>
        <sz val="12"/>
        <color theme="1"/>
        <rFont val="Times New Roman"/>
        <family val="1"/>
        <charset val="204"/>
      </rPr>
      <t>Подпрограмма 1.</t>
    </r>
    <r>
      <rPr>
        <sz val="12"/>
        <color theme="1"/>
        <rFont val="Times New Roman"/>
        <family val="1"/>
        <charset val="204"/>
      </rPr>
      <t xml:space="preserve"> «Благоустройство территории Отношенского сельсовета».
</t>
    </r>
    <r>
      <rPr>
        <b/>
        <sz val="12"/>
        <color theme="1"/>
        <rFont val="Times New Roman"/>
        <family val="1"/>
        <charset val="204"/>
      </rPr>
      <t>Подпрограмма 2</t>
    </r>
    <r>
      <rPr>
        <sz val="12"/>
        <color theme="1"/>
        <rFont val="Times New Roman"/>
        <family val="1"/>
        <charset val="204"/>
      </rPr>
      <t xml:space="preserve">. «Содержание автомобильных дорог общего пользования Отношенского сельсовета».
</t>
    </r>
    <r>
      <rPr>
        <b/>
        <sz val="12"/>
        <color theme="1"/>
        <rFont val="Times New Roman"/>
        <family val="1"/>
        <charset val="204"/>
      </rPr>
      <t>Подпрограмма 3</t>
    </r>
    <r>
      <rPr>
        <sz val="12"/>
        <color theme="1"/>
        <rFont val="Times New Roman"/>
        <family val="1"/>
        <charset val="204"/>
      </rPr>
      <t xml:space="preserve">.  «Обеспечение безопасности жителей Отношенского сельсовета».
</t>
    </r>
    <r>
      <rPr>
        <b/>
        <sz val="12"/>
        <color theme="1"/>
        <rFont val="Times New Roman"/>
        <family val="1"/>
        <charset val="204"/>
      </rPr>
      <t>Подпрограмма  4</t>
    </r>
    <r>
      <rPr>
        <sz val="12"/>
        <color theme="1"/>
        <rFont val="Times New Roman"/>
        <family val="1"/>
        <charset val="204"/>
      </rPr>
      <t xml:space="preserve">. « Прочие мероприятия Отношенского сельсовета»
</t>
    </r>
  </si>
  <si>
    <t xml:space="preserve">Соисполнители муниципальной
программы
</t>
  </si>
  <si>
    <t xml:space="preserve">Объем и источники финансирования                                                                 </t>
  </si>
  <si>
    <t xml:space="preserve">Основания для разработки муниципальной программы </t>
  </si>
  <si>
    <t>Статья 179 Бюджетного кодекса РФ, Постановление администрации Отношенского сельсовета от 12.08.2013 № 25 «Об утверждении Порядка принятии решений о разработке муниципальных  программ Отношенского сельсовета, их формирования и реализации»; распоряжение администрации Отношенского сельсовета об утверждении перечня муниципальных программ от 05.11.2013 № 36</t>
  </si>
  <si>
    <t xml:space="preserve">Наименование  муниципальной
программы
</t>
  </si>
  <si>
    <t>«Создание безопасных и комфортных условий для проживания на территории Отношенского сельсовета»  (далее - Программа)</t>
  </si>
  <si>
    <t xml:space="preserve">Муниципальная программа Отношенского сельсовета «Создание безопасных и комфортных условий для проживания на территории Отношенского сельсовета» </t>
  </si>
  <si>
    <t>2020-2024 годы.</t>
  </si>
  <si>
    <t xml:space="preserve">Задача 6.  Мероприяте 1.6  Приобретение мотоустройства ШТИЛЬ </t>
  </si>
  <si>
    <t>8110075140</t>
  </si>
  <si>
    <t>1.1</t>
  </si>
  <si>
    <t>1.2</t>
  </si>
  <si>
    <t>1.3</t>
  </si>
  <si>
    <t>1.4</t>
  </si>
  <si>
    <t>1.5</t>
  </si>
  <si>
    <t>1.6</t>
  </si>
  <si>
    <t>2021 г</t>
  </si>
  <si>
    <t>2025г</t>
  </si>
  <si>
    <t>Отчетный финансовый год  2021 г</t>
  </si>
  <si>
    <t>Текущий финансовый год 2022 г</t>
  </si>
  <si>
    <t>Очередной финансовый год 2023 г</t>
  </si>
  <si>
    <t>Первый год планового периода 2024 г</t>
  </si>
  <si>
    <t>Второй год планового периода 2025 г</t>
  </si>
  <si>
    <t xml:space="preserve">2021 год </t>
  </si>
  <si>
    <t xml:space="preserve">2022 год    </t>
  </si>
  <si>
    <t xml:space="preserve">2023 год   </t>
  </si>
  <si>
    <t xml:space="preserve">2024 год </t>
  </si>
  <si>
    <t xml:space="preserve">2025 год  </t>
  </si>
  <si>
    <t xml:space="preserve">2023 год  </t>
  </si>
  <si>
    <t>2021-2025 годы.</t>
  </si>
  <si>
    <t>2022 г</t>
  </si>
  <si>
    <t>2023 г</t>
  </si>
  <si>
    <t>2024 г</t>
  </si>
  <si>
    <t>2025 г</t>
  </si>
  <si>
    <t>0110081050</t>
  </si>
  <si>
    <t>Текущий финансовый год 2022г</t>
  </si>
  <si>
    <t>Отчетный финансовый год  2021г</t>
  </si>
  <si>
    <t>Очередной финансовый год 2023г</t>
  </si>
  <si>
    <t>Первый год планового периода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</si>
</sst>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0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0" xfId="0" applyBorder="1"/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2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2" fillId="0" borderId="12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" fontId="5" fillId="0" borderId="6" xfId="0" applyNumberFormat="1" applyFont="1" applyBorder="1" applyAlignment="1">
      <alignment horizontal="center" vertical="center"/>
    </xf>
    <xf numFmtId="4" fontId="0" fillId="0" borderId="4" xfId="0" applyNumberFormat="1" applyBorder="1" applyAlignment="1">
      <alignment vertical="top"/>
    </xf>
    <xf numFmtId="4" fontId="5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" fontId="0" fillId="0" borderId="13" xfId="0" applyNumberFormat="1" applyBorder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/>
    <xf numFmtId="49" fontId="5" fillId="0" borderId="18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49" fontId="5" fillId="0" borderId="2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0" fillId="0" borderId="0" xfId="0" applyAlignment="1">
      <alignment horizontal="center" vertical="top"/>
    </xf>
    <xf numFmtId="4" fontId="0" fillId="0" borderId="0" xfId="0" applyNumberFormat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/>
    <xf numFmtId="49" fontId="5" fillId="0" borderId="5" xfId="0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/>
    <xf numFmtId="4" fontId="2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/>
    <xf numFmtId="4" fontId="2" fillId="0" borderId="27" xfId="0" applyNumberFormat="1" applyFont="1" applyBorder="1"/>
    <xf numFmtId="4" fontId="2" fillId="0" borderId="6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2" borderId="3" xfId="0" applyNumberFormat="1" applyFont="1" applyFill="1" applyBorder="1" applyAlignment="1">
      <alignment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4" fontId="5" fillId="0" borderId="5" xfId="0" applyNumberFormat="1" applyFont="1" applyBorder="1" applyAlignment="1">
      <alignment horizontal="center" vertical="center"/>
    </xf>
    <xf numFmtId="0" fontId="0" fillId="0" borderId="12" xfId="0" applyBorder="1"/>
    <xf numFmtId="4" fontId="5" fillId="0" borderId="1" xfId="0" applyNumberFormat="1" applyFont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vertical="top"/>
    </xf>
    <xf numFmtId="0" fontId="9" fillId="2" borderId="10" xfId="0" applyFont="1" applyFill="1" applyBorder="1" applyAlignment="1">
      <alignment horizontal="center" vertical="center" wrapText="1"/>
    </xf>
    <xf numFmtId="0" fontId="0" fillId="2" borderId="10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2" xfId="0" applyFont="1" applyFill="1" applyBorder="1"/>
    <xf numFmtId="0" fontId="2" fillId="2" borderId="22" xfId="0" applyFont="1" applyFill="1" applyBorder="1" applyAlignment="1"/>
    <xf numFmtId="0" fontId="2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4" fontId="2" fillId="2" borderId="1" xfId="0" applyNumberFormat="1" applyFont="1" applyFill="1" applyBorder="1" applyAlignment="1">
      <alignment horizontal="center"/>
    </xf>
    <xf numFmtId="4" fontId="0" fillId="2" borderId="0" xfId="0" applyNumberFormat="1" applyFill="1"/>
    <xf numFmtId="4" fontId="2" fillId="2" borderId="14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2" fillId="2" borderId="14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" fontId="5" fillId="2" borderId="14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5" fillId="0" borderId="1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4" fontId="2" fillId="0" borderId="23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0" fontId="10" fillId="0" borderId="23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wrapText="1"/>
    </xf>
    <xf numFmtId="0" fontId="2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 wrapText="1"/>
    </xf>
    <xf numFmtId="0" fontId="3" fillId="0" borderId="25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36" xfId="0" applyFont="1" applyBorder="1" applyAlignment="1">
      <alignment horizontal="left" vertical="top" wrapText="1"/>
    </xf>
    <xf numFmtId="0" fontId="3" fillId="0" borderId="37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38" xfId="0" applyFont="1" applyBorder="1" applyAlignment="1">
      <alignment horizontal="left" vertical="top" wrapText="1"/>
    </xf>
    <xf numFmtId="4" fontId="2" fillId="0" borderId="23" xfId="0" applyNumberFormat="1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" fontId="5" fillId="0" borderId="7" xfId="0" applyNumberFormat="1" applyFont="1" applyBorder="1" applyAlignment="1">
      <alignment vertical="center"/>
    </xf>
    <xf numFmtId="4" fontId="5" fillId="0" borderId="5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vertical="center" wrapText="1"/>
    </xf>
    <xf numFmtId="4" fontId="5" fillId="0" borderId="5" xfId="0" applyNumberFormat="1" applyFont="1" applyBorder="1" applyAlignment="1">
      <alignment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8" xfId="0" applyFont="1" applyBorder="1" applyAlignment="1">
      <alignment wrapText="1"/>
    </xf>
    <xf numFmtId="4" fontId="2" fillId="0" borderId="7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2" borderId="14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2" fillId="0" borderId="14" xfId="0" applyFont="1" applyBorder="1" applyAlignment="1"/>
    <xf numFmtId="0" fontId="2" fillId="0" borderId="15" xfId="0" applyFont="1" applyBorder="1" applyAlignment="1"/>
    <xf numFmtId="0" fontId="2" fillId="0" borderId="2" xfId="0" applyFont="1" applyBorder="1" applyAlignment="1"/>
    <xf numFmtId="0" fontId="2" fillId="0" borderId="12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6" xfId="0" applyFont="1" applyBorder="1" applyAlignment="1">
      <alignment wrapText="1"/>
    </xf>
    <xf numFmtId="4" fontId="2" fillId="0" borderId="11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/>
    </xf>
    <xf numFmtId="0" fontId="3" fillId="0" borderId="22" xfId="0" applyFont="1" applyBorder="1" applyAlignment="1">
      <alignment horizontal="left" wrapText="1"/>
    </xf>
    <xf numFmtId="0" fontId="3" fillId="0" borderId="22" xfId="0" applyFont="1" applyBorder="1" applyAlignment="1">
      <alignment horizontal="left"/>
    </xf>
    <xf numFmtId="0" fontId="3" fillId="0" borderId="22" xfId="0" applyFont="1" applyBorder="1" applyAlignment="1">
      <alignment horizontal="left" vertical="top" wrapText="1"/>
    </xf>
    <xf numFmtId="0" fontId="2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2" xfId="0" applyFont="1" applyBorder="1" applyAlignment="1">
      <alignment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5" fillId="2" borderId="0" xfId="0" applyFont="1" applyFill="1" applyAlignment="1">
      <alignment horizontal="right" vertical="center"/>
    </xf>
    <xf numFmtId="0" fontId="3" fillId="2" borderId="23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  <xf numFmtId="0" fontId="3" fillId="2" borderId="25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2" borderId="25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left" wrapText="1"/>
    </xf>
    <xf numFmtId="0" fontId="2" fillId="2" borderId="24" xfId="0" applyFont="1" applyFill="1" applyBorder="1" applyAlignment="1">
      <alignment horizontal="left" wrapText="1"/>
    </xf>
    <xf numFmtId="0" fontId="2" fillId="2" borderId="25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wrapText="1"/>
    </xf>
    <xf numFmtId="0" fontId="2" fillId="2" borderId="22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center" wrapText="1"/>
    </xf>
    <xf numFmtId="4" fontId="2" fillId="2" borderId="23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2" fillId="2" borderId="25" xfId="0" applyFont="1" applyFill="1" applyBorder="1" applyAlignment="1">
      <alignment horizontal="righ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4" fontId="2" fillId="2" borderId="23" xfId="0" applyNumberFormat="1" applyFont="1" applyFill="1" applyBorder="1" applyAlignment="1">
      <alignment horizontal="right"/>
    </xf>
    <xf numFmtId="4" fontId="2" fillId="2" borderId="24" xfId="0" applyNumberFormat="1" applyFont="1" applyFill="1" applyBorder="1" applyAlignment="1">
      <alignment horizontal="right"/>
    </xf>
    <xf numFmtId="4" fontId="2" fillId="2" borderId="25" xfId="0" applyNumberFormat="1" applyFont="1" applyFill="1" applyBorder="1" applyAlignment="1">
      <alignment horizontal="right"/>
    </xf>
    <xf numFmtId="0" fontId="2" fillId="2" borderId="23" xfId="0" applyFont="1" applyFill="1" applyBorder="1" applyAlignment="1">
      <alignment horizontal="left"/>
    </xf>
    <xf numFmtId="0" fontId="2" fillId="2" borderId="25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0" fillId="2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/>
    </xf>
    <xf numFmtId="0" fontId="2" fillId="2" borderId="2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4"/>
  <sheetViews>
    <sheetView tabSelected="1" topLeftCell="A4" zoomScaleNormal="100" workbookViewId="0">
      <selection activeCell="X4" sqref="X4"/>
    </sheetView>
  </sheetViews>
  <sheetFormatPr defaultRowHeight="15" x14ac:dyDescent="0.25"/>
  <cols>
    <col min="1" max="1" width="8.140625" customWidth="1"/>
    <col min="2" max="2" width="1.85546875" customWidth="1"/>
    <col min="3" max="3" width="9.7109375" customWidth="1"/>
    <col min="4" max="5" width="1.85546875" customWidth="1"/>
    <col min="6" max="6" width="7.5703125" customWidth="1"/>
    <col min="7" max="8" width="6.5703125" customWidth="1"/>
    <col min="9" max="9" width="11.5703125" customWidth="1"/>
    <col min="10" max="10" width="6.85546875" customWidth="1"/>
    <col min="11" max="11" width="14.42578125" customWidth="1"/>
    <col min="12" max="12" width="13" customWidth="1"/>
    <col min="13" max="13" width="10.140625" bestFit="1" customWidth="1"/>
    <col min="14" max="14" width="6.85546875" customWidth="1"/>
    <col min="15" max="15" width="8.140625" customWidth="1"/>
    <col min="16" max="16" width="6.7109375" customWidth="1"/>
    <col min="17" max="17" width="14" customWidth="1"/>
    <col min="18" max="18" width="10.5703125" customWidth="1"/>
    <col min="19" max="19" width="12.85546875" customWidth="1"/>
    <col min="21" max="21" width="14.7109375" customWidth="1"/>
    <col min="23" max="23" width="15.85546875" customWidth="1"/>
    <col min="24" max="24" width="20.7109375" customWidth="1"/>
  </cols>
  <sheetData>
    <row r="1" spans="1:19" ht="51.75" customHeight="1" x14ac:dyDescent="0.25">
      <c r="A1" s="115"/>
      <c r="B1" s="115"/>
      <c r="C1" s="115"/>
      <c r="D1" s="115"/>
      <c r="E1" s="115"/>
      <c r="F1" s="115"/>
      <c r="G1" s="115"/>
      <c r="H1" s="406" t="s">
        <v>247</v>
      </c>
      <c r="I1" s="406"/>
      <c r="J1" s="406"/>
      <c r="K1" s="406"/>
      <c r="L1" s="406"/>
      <c r="M1" s="406"/>
      <c r="N1" s="406"/>
      <c r="O1" s="406"/>
      <c r="P1" s="406"/>
      <c r="Q1" s="406"/>
      <c r="R1" s="115"/>
      <c r="S1" s="115"/>
    </row>
    <row r="2" spans="1:19" ht="28.5" customHeight="1" x14ac:dyDescent="0.25">
      <c r="A2" s="115"/>
      <c r="B2" s="115"/>
      <c r="C2" s="115"/>
      <c r="D2" s="115"/>
      <c r="E2" s="115"/>
      <c r="F2" s="115"/>
      <c r="G2" s="115"/>
      <c r="H2" s="405" t="s">
        <v>98</v>
      </c>
      <c r="I2" s="405"/>
      <c r="J2" s="405"/>
      <c r="K2" s="405"/>
      <c r="L2" s="405"/>
      <c r="M2" s="405"/>
      <c r="N2" s="405"/>
      <c r="O2" s="405"/>
      <c r="P2" s="405"/>
      <c r="Q2" s="405"/>
      <c r="R2" s="115"/>
      <c r="S2" s="115"/>
    </row>
    <row r="3" spans="1:19" ht="56.25" customHeight="1" x14ac:dyDescent="0.25">
      <c r="A3" s="115"/>
      <c r="B3" s="115"/>
      <c r="C3" s="115"/>
      <c r="D3" s="115"/>
      <c r="E3" s="115"/>
      <c r="F3" s="115"/>
      <c r="G3" s="378" t="s">
        <v>245</v>
      </c>
      <c r="H3" s="379"/>
      <c r="I3" s="379"/>
      <c r="J3" s="379"/>
      <c r="K3" s="380"/>
      <c r="L3" s="381" t="s">
        <v>246</v>
      </c>
      <c r="M3" s="382"/>
      <c r="N3" s="382"/>
      <c r="O3" s="382"/>
      <c r="P3" s="382"/>
      <c r="Q3" s="383"/>
      <c r="R3" s="115"/>
      <c r="S3" s="115"/>
    </row>
    <row r="4" spans="1:19" ht="135" customHeight="1" x14ac:dyDescent="0.25">
      <c r="A4" s="115"/>
      <c r="B4" s="115"/>
      <c r="C4" s="115"/>
      <c r="D4" s="115"/>
      <c r="E4" s="115"/>
      <c r="F4" s="115"/>
      <c r="G4" s="378" t="s">
        <v>243</v>
      </c>
      <c r="H4" s="379"/>
      <c r="I4" s="379"/>
      <c r="J4" s="379"/>
      <c r="K4" s="380"/>
      <c r="L4" s="384" t="s">
        <v>244</v>
      </c>
      <c r="M4" s="385"/>
      <c r="N4" s="385"/>
      <c r="O4" s="385"/>
      <c r="P4" s="385"/>
      <c r="Q4" s="386"/>
      <c r="R4" s="115"/>
      <c r="S4" s="115"/>
    </row>
    <row r="5" spans="1:19" ht="36" customHeight="1" x14ac:dyDescent="0.25">
      <c r="A5" s="115"/>
      <c r="B5" s="115"/>
      <c r="C5" s="115"/>
      <c r="D5" s="115"/>
      <c r="E5" s="115"/>
      <c r="F5" s="115"/>
      <c r="G5" s="381" t="s">
        <v>30</v>
      </c>
      <c r="H5" s="382"/>
      <c r="I5" s="382"/>
      <c r="J5" s="382"/>
      <c r="K5" s="383"/>
      <c r="L5" s="384" t="s">
        <v>1</v>
      </c>
      <c r="M5" s="385"/>
      <c r="N5" s="385"/>
      <c r="O5" s="385"/>
      <c r="P5" s="385"/>
      <c r="Q5" s="386"/>
      <c r="R5" s="115"/>
      <c r="S5" s="115"/>
    </row>
    <row r="6" spans="1:19" ht="32.25" customHeight="1" x14ac:dyDescent="0.25">
      <c r="A6" s="115"/>
      <c r="B6" s="115"/>
      <c r="C6" s="115"/>
      <c r="D6" s="115"/>
      <c r="E6" s="115"/>
      <c r="F6" s="115"/>
      <c r="G6" s="378" t="s">
        <v>241</v>
      </c>
      <c r="H6" s="379"/>
      <c r="I6" s="379"/>
      <c r="J6" s="379"/>
      <c r="K6" s="380"/>
      <c r="L6" s="384" t="s">
        <v>95</v>
      </c>
      <c r="M6" s="385"/>
      <c r="N6" s="385"/>
      <c r="O6" s="385"/>
      <c r="P6" s="385"/>
      <c r="Q6" s="386"/>
      <c r="R6" s="115"/>
      <c r="S6" s="115"/>
    </row>
    <row r="7" spans="1:19" ht="129" customHeight="1" x14ac:dyDescent="0.25">
      <c r="A7" s="115"/>
      <c r="B7" s="115"/>
      <c r="C7" s="115"/>
      <c r="D7" s="115"/>
      <c r="E7" s="115"/>
      <c r="F7" s="115"/>
      <c r="G7" s="378" t="s">
        <v>239</v>
      </c>
      <c r="H7" s="379"/>
      <c r="I7" s="379"/>
      <c r="J7" s="379"/>
      <c r="K7" s="380"/>
      <c r="L7" s="387" t="s">
        <v>240</v>
      </c>
      <c r="M7" s="388"/>
      <c r="N7" s="388"/>
      <c r="O7" s="388"/>
      <c r="P7" s="388"/>
      <c r="Q7" s="389"/>
      <c r="R7" s="115"/>
      <c r="S7" s="115"/>
    </row>
    <row r="8" spans="1:19" ht="31.5" customHeight="1" x14ac:dyDescent="0.25">
      <c r="A8" s="115"/>
      <c r="B8" s="115"/>
      <c r="C8" s="115"/>
      <c r="D8" s="115"/>
      <c r="E8" s="115"/>
      <c r="F8" s="115"/>
      <c r="G8" s="378" t="s">
        <v>237</v>
      </c>
      <c r="H8" s="379"/>
      <c r="I8" s="379"/>
      <c r="J8" s="379"/>
      <c r="K8" s="380"/>
      <c r="L8" s="384" t="s">
        <v>238</v>
      </c>
      <c r="M8" s="385"/>
      <c r="N8" s="385"/>
      <c r="O8" s="385"/>
      <c r="P8" s="385"/>
      <c r="Q8" s="386"/>
      <c r="R8" s="115"/>
      <c r="S8" s="115"/>
    </row>
    <row r="9" spans="1:19" ht="113.25" customHeight="1" x14ac:dyDescent="0.25">
      <c r="A9" s="115"/>
      <c r="B9" s="115"/>
      <c r="C9" s="115"/>
      <c r="D9" s="115"/>
      <c r="E9" s="115"/>
      <c r="F9" s="115"/>
      <c r="G9" s="378" t="s">
        <v>235</v>
      </c>
      <c r="H9" s="379"/>
      <c r="I9" s="379"/>
      <c r="J9" s="379"/>
      <c r="K9" s="380"/>
      <c r="L9" s="387" t="s">
        <v>236</v>
      </c>
      <c r="M9" s="388"/>
      <c r="N9" s="388"/>
      <c r="O9" s="388"/>
      <c r="P9" s="388"/>
      <c r="Q9" s="389"/>
      <c r="R9" s="115"/>
      <c r="S9" s="115"/>
    </row>
    <row r="10" spans="1:19" ht="28.5" customHeight="1" x14ac:dyDescent="0.25">
      <c r="A10" s="115"/>
      <c r="B10" s="115"/>
      <c r="C10" s="115"/>
      <c r="D10" s="115"/>
      <c r="E10" s="115"/>
      <c r="F10" s="115"/>
      <c r="G10" s="390" t="s">
        <v>234</v>
      </c>
      <c r="H10" s="390"/>
      <c r="I10" s="390"/>
      <c r="J10" s="390"/>
      <c r="K10" s="390"/>
      <c r="L10" s="391" t="s">
        <v>270</v>
      </c>
      <c r="M10" s="391"/>
      <c r="N10" s="391"/>
      <c r="O10" s="391"/>
      <c r="P10" s="391"/>
      <c r="Q10" s="391"/>
      <c r="R10" s="115"/>
      <c r="S10" s="115"/>
    </row>
    <row r="11" spans="1:19" ht="47.25" customHeight="1" x14ac:dyDescent="0.25">
      <c r="A11" s="115"/>
      <c r="B11" s="115"/>
      <c r="C11" s="115"/>
      <c r="D11" s="115"/>
      <c r="E11" s="115"/>
      <c r="F11" s="115"/>
      <c r="G11" s="381" t="s">
        <v>232</v>
      </c>
      <c r="H11" s="382"/>
      <c r="I11" s="382"/>
      <c r="J11" s="382"/>
      <c r="K11" s="383"/>
      <c r="L11" s="384" t="s">
        <v>233</v>
      </c>
      <c r="M11" s="385"/>
      <c r="N11" s="385"/>
      <c r="O11" s="385"/>
      <c r="P11" s="385"/>
      <c r="Q11" s="386"/>
      <c r="R11" s="115"/>
      <c r="S11" s="115"/>
    </row>
    <row r="12" spans="1:19" ht="15.75" customHeight="1" x14ac:dyDescent="0.25">
      <c r="A12" s="115"/>
      <c r="B12" s="115"/>
      <c r="C12" s="115"/>
      <c r="D12" s="115"/>
      <c r="E12" s="115"/>
      <c r="F12" s="115"/>
      <c r="G12" s="392" t="s">
        <v>229</v>
      </c>
      <c r="H12" s="392"/>
      <c r="I12" s="392"/>
      <c r="J12" s="392"/>
      <c r="K12" s="392"/>
      <c r="L12" s="393" t="s">
        <v>231</v>
      </c>
      <c r="M12" s="393"/>
      <c r="N12" s="393"/>
      <c r="O12" s="393"/>
      <c r="P12" s="393"/>
      <c r="Q12" s="393"/>
      <c r="R12" s="115"/>
      <c r="S12" s="115"/>
    </row>
    <row r="13" spans="1:19" ht="15.75" customHeight="1" x14ac:dyDescent="0.25">
      <c r="A13" s="115"/>
      <c r="B13" s="115"/>
      <c r="C13" s="115"/>
      <c r="D13" s="115"/>
      <c r="E13" s="115"/>
      <c r="F13" s="115"/>
      <c r="G13" s="392"/>
      <c r="H13" s="392"/>
      <c r="I13" s="392"/>
      <c r="J13" s="392"/>
      <c r="K13" s="392"/>
      <c r="L13" s="394">
        <f>M15+M16+M17+M18+M19</f>
        <v>22510725.98</v>
      </c>
      <c r="M13" s="395"/>
      <c r="N13" s="395"/>
      <c r="O13" s="396"/>
      <c r="P13" s="397" t="s">
        <v>68</v>
      </c>
      <c r="Q13" s="398"/>
      <c r="R13" s="115"/>
      <c r="S13" s="115"/>
    </row>
    <row r="14" spans="1:19" ht="15.75" customHeight="1" x14ac:dyDescent="0.25">
      <c r="A14" s="115"/>
      <c r="B14" s="115"/>
      <c r="C14" s="115"/>
      <c r="D14" s="115"/>
      <c r="E14" s="115"/>
      <c r="F14" s="115"/>
      <c r="G14" s="392"/>
      <c r="H14" s="392"/>
      <c r="I14" s="392"/>
      <c r="J14" s="392"/>
      <c r="K14" s="392"/>
      <c r="L14" s="397" t="s">
        <v>230</v>
      </c>
      <c r="M14" s="399"/>
      <c r="N14" s="399"/>
      <c r="O14" s="398"/>
      <c r="P14" s="126"/>
      <c r="Q14" s="127"/>
      <c r="R14" s="115"/>
      <c r="S14" s="115"/>
    </row>
    <row r="15" spans="1:19" ht="15.75" x14ac:dyDescent="0.25">
      <c r="A15" s="115"/>
      <c r="B15" s="115"/>
      <c r="C15" s="115"/>
      <c r="D15" s="115"/>
      <c r="E15" s="115"/>
      <c r="F15" s="115"/>
      <c r="G15" s="392"/>
      <c r="H15" s="392"/>
      <c r="I15" s="392"/>
      <c r="J15" s="392"/>
      <c r="K15" s="392"/>
      <c r="L15" s="128" t="s">
        <v>264</v>
      </c>
      <c r="M15" s="400">
        <f>L52+L49+L46+L39</f>
        <v>4353433.62</v>
      </c>
      <c r="N15" s="401"/>
      <c r="O15" s="402"/>
      <c r="P15" s="403" t="s">
        <v>67</v>
      </c>
      <c r="Q15" s="404"/>
      <c r="R15" s="115"/>
      <c r="S15" s="115"/>
    </row>
    <row r="16" spans="1:19" ht="15.75" x14ac:dyDescent="0.25">
      <c r="A16" s="115"/>
      <c r="B16" s="115"/>
      <c r="C16" s="115"/>
      <c r="D16" s="115"/>
      <c r="E16" s="115"/>
      <c r="F16" s="115"/>
      <c r="G16" s="392"/>
      <c r="H16" s="392"/>
      <c r="I16" s="392"/>
      <c r="J16" s="392"/>
      <c r="K16" s="392"/>
      <c r="L16" s="128" t="s">
        <v>131</v>
      </c>
      <c r="M16" s="400">
        <f>M52+M46+M39+M49</f>
        <v>4951512.3599999994</v>
      </c>
      <c r="N16" s="401"/>
      <c r="O16" s="402"/>
      <c r="P16" s="403" t="s">
        <v>67</v>
      </c>
      <c r="Q16" s="404"/>
      <c r="R16" s="115"/>
      <c r="S16" s="115"/>
    </row>
    <row r="17" spans="1:19" ht="15.75" x14ac:dyDescent="0.25">
      <c r="A17" s="115"/>
      <c r="B17" s="115"/>
      <c r="C17" s="115"/>
      <c r="D17" s="115"/>
      <c r="E17" s="115"/>
      <c r="F17" s="115"/>
      <c r="G17" s="392"/>
      <c r="H17" s="392"/>
      <c r="I17" s="392"/>
      <c r="J17" s="392"/>
      <c r="K17" s="392"/>
      <c r="L17" s="128" t="s">
        <v>66</v>
      </c>
      <c r="M17" s="400">
        <f>O52+O49+O46+O39</f>
        <v>4431260</v>
      </c>
      <c r="N17" s="401"/>
      <c r="O17" s="402"/>
      <c r="P17" s="403" t="s">
        <v>67</v>
      </c>
      <c r="Q17" s="404"/>
      <c r="R17" s="115"/>
      <c r="S17" s="139"/>
    </row>
    <row r="18" spans="1:19" ht="15.75" x14ac:dyDescent="0.25">
      <c r="A18" s="115"/>
      <c r="B18" s="115"/>
      <c r="C18" s="115"/>
      <c r="D18" s="115"/>
      <c r="E18" s="115"/>
      <c r="F18" s="115"/>
      <c r="G18" s="392"/>
      <c r="H18" s="392"/>
      <c r="I18" s="392"/>
      <c r="J18" s="392"/>
      <c r="K18" s="392"/>
      <c r="L18" s="128" t="s">
        <v>267</v>
      </c>
      <c r="M18" s="400">
        <f>Q52+Q49+Q46+Q39</f>
        <v>4379860</v>
      </c>
      <c r="N18" s="401"/>
      <c r="O18" s="402"/>
      <c r="P18" s="403" t="s">
        <v>67</v>
      </c>
      <c r="Q18" s="404"/>
      <c r="R18" s="115"/>
      <c r="S18" s="139"/>
    </row>
    <row r="19" spans="1:19" ht="15.75" x14ac:dyDescent="0.25">
      <c r="A19" s="115"/>
      <c r="B19" s="115"/>
      <c r="C19" s="115"/>
      <c r="D19" s="115"/>
      <c r="E19" s="115"/>
      <c r="F19" s="115"/>
      <c r="G19" s="392"/>
      <c r="H19" s="392"/>
      <c r="I19" s="392"/>
      <c r="J19" s="392"/>
      <c r="K19" s="392"/>
      <c r="L19" s="129" t="s">
        <v>268</v>
      </c>
      <c r="M19" s="400">
        <f>R52+R49+R46+R39</f>
        <v>4394660</v>
      </c>
      <c r="N19" s="401"/>
      <c r="O19" s="402"/>
      <c r="P19" s="403" t="s">
        <v>67</v>
      </c>
      <c r="Q19" s="404"/>
      <c r="R19" s="115"/>
      <c r="S19" s="139"/>
    </row>
    <row r="20" spans="1:19" ht="38.25" customHeight="1" x14ac:dyDescent="0.25">
      <c r="A20" s="115"/>
      <c r="B20" s="115"/>
      <c r="C20" s="115"/>
      <c r="D20" s="115"/>
      <c r="E20" s="115"/>
      <c r="F20" s="115"/>
      <c r="G20" s="407" t="s">
        <v>227</v>
      </c>
      <c r="H20" s="408"/>
      <c r="I20" s="408"/>
      <c r="J20" s="408"/>
      <c r="K20" s="408"/>
      <c r="L20" s="409" t="s">
        <v>228</v>
      </c>
      <c r="M20" s="409"/>
      <c r="N20" s="409"/>
      <c r="O20" s="409"/>
      <c r="P20" s="409"/>
      <c r="Q20" s="409"/>
      <c r="R20" s="115"/>
      <c r="S20" s="139"/>
    </row>
    <row r="21" spans="1:19" x14ac:dyDescent="0.25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</row>
    <row r="22" spans="1:19" x14ac:dyDescent="0.25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</row>
    <row r="23" spans="1:19" x14ac:dyDescent="0.25">
      <c r="A23" s="115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377" t="s">
        <v>226</v>
      </c>
      <c r="R23" s="377"/>
      <c r="S23" s="377"/>
    </row>
    <row r="24" spans="1:19" x14ac:dyDescent="0.25">
      <c r="A24" s="115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377" t="s">
        <v>225</v>
      </c>
      <c r="O24" s="377"/>
      <c r="P24" s="377"/>
      <c r="Q24" s="377"/>
      <c r="R24" s="377"/>
      <c r="S24" s="377"/>
    </row>
    <row r="25" spans="1:19" x14ac:dyDescent="0.25">
      <c r="A25" s="115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377" t="s">
        <v>184</v>
      </c>
      <c r="R25" s="377"/>
      <c r="S25" s="377"/>
    </row>
    <row r="26" spans="1:19" ht="24.75" customHeight="1" thickBot="1" x14ac:dyDescent="0.3">
      <c r="A26" s="116" t="s">
        <v>192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7"/>
      <c r="O26" s="117"/>
      <c r="P26" s="117"/>
      <c r="Q26" s="115"/>
      <c r="R26" s="118"/>
      <c r="S26" s="115"/>
    </row>
    <row r="27" spans="1:19" ht="16.5" thickBot="1" x14ac:dyDescent="0.3">
      <c r="A27" s="119" t="s">
        <v>3</v>
      </c>
      <c r="B27" s="162" t="s">
        <v>193</v>
      </c>
      <c r="C27" s="163"/>
      <c r="D27" s="163"/>
      <c r="E27" s="163"/>
      <c r="F27" s="163"/>
      <c r="G27" s="163"/>
      <c r="H27" s="163"/>
      <c r="I27" s="164"/>
      <c r="J27" s="152" t="s">
        <v>55</v>
      </c>
      <c r="K27" s="152" t="s">
        <v>54</v>
      </c>
      <c r="L27" s="171" t="s">
        <v>277</v>
      </c>
      <c r="M27" s="171" t="s">
        <v>276</v>
      </c>
      <c r="N27" s="171"/>
      <c r="O27" s="153" t="s">
        <v>278</v>
      </c>
      <c r="P27" s="153"/>
      <c r="Q27" s="171" t="s">
        <v>279</v>
      </c>
      <c r="R27" s="153" t="s">
        <v>263</v>
      </c>
      <c r="S27" s="153"/>
    </row>
    <row r="28" spans="1:19" ht="51.75" customHeight="1" thickBot="1" x14ac:dyDescent="0.3">
      <c r="A28" s="119" t="s">
        <v>4</v>
      </c>
      <c r="B28" s="165"/>
      <c r="C28" s="166"/>
      <c r="D28" s="166"/>
      <c r="E28" s="166"/>
      <c r="F28" s="166"/>
      <c r="G28" s="166"/>
      <c r="H28" s="166"/>
      <c r="I28" s="167"/>
      <c r="J28" s="152"/>
      <c r="K28" s="152"/>
      <c r="L28" s="171"/>
      <c r="M28" s="171"/>
      <c r="N28" s="171"/>
      <c r="O28" s="153"/>
      <c r="P28" s="153"/>
      <c r="Q28" s="171"/>
      <c r="R28" s="153"/>
      <c r="S28" s="153"/>
    </row>
    <row r="29" spans="1:19" ht="16.5" thickBot="1" x14ac:dyDescent="0.3">
      <c r="A29" s="154" t="s">
        <v>194</v>
      </c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245"/>
    </row>
    <row r="30" spans="1:19" ht="32.25" thickBot="1" x14ac:dyDescent="0.3">
      <c r="A30" s="120"/>
      <c r="B30" s="148" t="s">
        <v>224</v>
      </c>
      <c r="C30" s="149"/>
      <c r="D30" s="149"/>
      <c r="E30" s="149"/>
      <c r="F30" s="149"/>
      <c r="G30" s="149"/>
      <c r="H30" s="149"/>
      <c r="I30" s="150"/>
      <c r="J30" s="119" t="s">
        <v>218</v>
      </c>
      <c r="K30" s="121" t="s">
        <v>5</v>
      </c>
      <c r="L30" s="119">
        <v>0</v>
      </c>
      <c r="M30" s="151">
        <v>0</v>
      </c>
      <c r="N30" s="151"/>
      <c r="O30" s="152">
        <v>0</v>
      </c>
      <c r="P30" s="152"/>
      <c r="Q30" s="119">
        <v>30</v>
      </c>
      <c r="R30" s="152">
        <v>30</v>
      </c>
      <c r="S30" s="152"/>
    </row>
    <row r="31" spans="1:19" ht="48" thickBot="1" x14ac:dyDescent="0.3">
      <c r="A31" s="120"/>
      <c r="B31" s="148" t="s">
        <v>222</v>
      </c>
      <c r="C31" s="149"/>
      <c r="D31" s="149"/>
      <c r="E31" s="149"/>
      <c r="F31" s="149"/>
      <c r="G31" s="149"/>
      <c r="H31" s="149"/>
      <c r="I31" s="150"/>
      <c r="J31" s="119" t="s">
        <v>223</v>
      </c>
      <c r="K31" s="121" t="s">
        <v>5</v>
      </c>
      <c r="L31" s="119">
        <v>75.42</v>
      </c>
      <c r="M31" s="151">
        <v>75.42</v>
      </c>
      <c r="N31" s="151"/>
      <c r="O31" s="152">
        <v>75.42</v>
      </c>
      <c r="P31" s="152"/>
      <c r="Q31" s="119">
        <v>75.42</v>
      </c>
      <c r="R31" s="152">
        <v>75.42</v>
      </c>
      <c r="S31" s="152"/>
    </row>
    <row r="32" spans="1:19" ht="32.25" thickBot="1" x14ac:dyDescent="0.3">
      <c r="A32" s="120"/>
      <c r="B32" s="148" t="s">
        <v>221</v>
      </c>
      <c r="C32" s="149"/>
      <c r="D32" s="149"/>
      <c r="E32" s="149"/>
      <c r="F32" s="149"/>
      <c r="G32" s="149"/>
      <c r="H32" s="149"/>
      <c r="I32" s="150"/>
      <c r="J32" s="119" t="s">
        <v>218</v>
      </c>
      <c r="K32" s="121" t="s">
        <v>5</v>
      </c>
      <c r="L32" s="119">
        <v>10</v>
      </c>
      <c r="M32" s="151">
        <v>10</v>
      </c>
      <c r="N32" s="151"/>
      <c r="O32" s="152">
        <v>10</v>
      </c>
      <c r="P32" s="152"/>
      <c r="Q32" s="119">
        <v>10</v>
      </c>
      <c r="R32" s="152">
        <v>10</v>
      </c>
      <c r="S32" s="152"/>
    </row>
    <row r="33" spans="1:23" ht="32.25" thickBot="1" x14ac:dyDescent="0.3">
      <c r="A33" s="120"/>
      <c r="B33" s="148" t="s">
        <v>220</v>
      </c>
      <c r="C33" s="149"/>
      <c r="D33" s="149"/>
      <c r="E33" s="149"/>
      <c r="F33" s="149"/>
      <c r="G33" s="149"/>
      <c r="H33" s="149"/>
      <c r="I33" s="150"/>
      <c r="J33" s="119" t="s">
        <v>218</v>
      </c>
      <c r="K33" s="121" t="s">
        <v>5</v>
      </c>
      <c r="L33" s="119">
        <v>1</v>
      </c>
      <c r="M33" s="151">
        <v>1</v>
      </c>
      <c r="N33" s="151"/>
      <c r="O33" s="152">
        <v>1</v>
      </c>
      <c r="P33" s="152"/>
      <c r="Q33" s="119">
        <v>1</v>
      </c>
      <c r="R33" s="152">
        <v>1</v>
      </c>
      <c r="S33" s="152"/>
    </row>
    <row r="34" spans="1:23" ht="32.25" thickBot="1" x14ac:dyDescent="0.3">
      <c r="A34" s="120"/>
      <c r="B34" s="148" t="s">
        <v>219</v>
      </c>
      <c r="C34" s="149"/>
      <c r="D34" s="149"/>
      <c r="E34" s="149"/>
      <c r="F34" s="149"/>
      <c r="G34" s="149"/>
      <c r="H34" s="149"/>
      <c r="I34" s="150"/>
      <c r="J34" s="119" t="s">
        <v>218</v>
      </c>
      <c r="K34" s="121" t="s">
        <v>5</v>
      </c>
      <c r="L34" s="119">
        <v>1</v>
      </c>
      <c r="M34" s="151">
        <v>1</v>
      </c>
      <c r="N34" s="151"/>
      <c r="O34" s="152">
        <v>1</v>
      </c>
      <c r="P34" s="152"/>
      <c r="Q34" s="119">
        <v>1</v>
      </c>
      <c r="R34" s="152">
        <v>1</v>
      </c>
      <c r="S34" s="152"/>
    </row>
    <row r="35" spans="1:23" ht="32.25" thickBot="1" x14ac:dyDescent="0.3">
      <c r="A35" s="120"/>
      <c r="B35" s="148" t="s">
        <v>217</v>
      </c>
      <c r="C35" s="149"/>
      <c r="D35" s="149"/>
      <c r="E35" s="149"/>
      <c r="F35" s="149"/>
      <c r="G35" s="149"/>
      <c r="H35" s="149"/>
      <c r="I35" s="150"/>
      <c r="J35" s="119" t="s">
        <v>218</v>
      </c>
      <c r="K35" s="121" t="s">
        <v>5</v>
      </c>
      <c r="L35" s="119">
        <v>63</v>
      </c>
      <c r="M35" s="151">
        <v>63</v>
      </c>
      <c r="N35" s="151"/>
      <c r="O35" s="152">
        <v>63</v>
      </c>
      <c r="P35" s="152"/>
      <c r="Q35" s="119">
        <v>63</v>
      </c>
      <c r="R35" s="152">
        <v>63</v>
      </c>
      <c r="S35" s="152"/>
    </row>
    <row r="36" spans="1:23" ht="32.25" thickBot="1" x14ac:dyDescent="0.3">
      <c r="A36" s="120"/>
      <c r="B36" s="148" t="s">
        <v>216</v>
      </c>
      <c r="C36" s="149"/>
      <c r="D36" s="149"/>
      <c r="E36" s="149"/>
      <c r="F36" s="149"/>
      <c r="G36" s="149"/>
      <c r="H36" s="149"/>
      <c r="I36" s="150"/>
      <c r="J36" s="119" t="s">
        <v>122</v>
      </c>
      <c r="K36" s="121" t="s">
        <v>5</v>
      </c>
      <c r="L36" s="119">
        <v>7.5</v>
      </c>
      <c r="M36" s="151">
        <v>7.5</v>
      </c>
      <c r="N36" s="151"/>
      <c r="O36" s="152">
        <v>7.5</v>
      </c>
      <c r="P36" s="152"/>
      <c r="Q36" s="119">
        <v>7.5</v>
      </c>
      <c r="R36" s="152">
        <v>7.5</v>
      </c>
      <c r="S36" s="152"/>
    </row>
    <row r="37" spans="1:23" ht="46.5" customHeight="1" thickBot="1" x14ac:dyDescent="0.3">
      <c r="A37" s="120"/>
      <c r="B37" s="148" t="s">
        <v>215</v>
      </c>
      <c r="C37" s="149"/>
      <c r="D37" s="149"/>
      <c r="E37" s="149"/>
      <c r="F37" s="149"/>
      <c r="G37" s="149"/>
      <c r="H37" s="149"/>
      <c r="I37" s="150"/>
      <c r="J37" s="119" t="s">
        <v>6</v>
      </c>
      <c r="K37" s="121" t="s">
        <v>5</v>
      </c>
      <c r="L37" s="119">
        <v>100</v>
      </c>
      <c r="M37" s="151">
        <v>100</v>
      </c>
      <c r="N37" s="151"/>
      <c r="O37" s="152">
        <v>100</v>
      </c>
      <c r="P37" s="152"/>
      <c r="Q37" s="119">
        <v>100</v>
      </c>
      <c r="R37" s="152">
        <v>100</v>
      </c>
      <c r="S37" s="152"/>
    </row>
    <row r="38" spans="1:23" ht="80.25" customHeight="1" thickBot="1" x14ac:dyDescent="0.3">
      <c r="A38" s="120"/>
      <c r="B38" s="148" t="s">
        <v>214</v>
      </c>
      <c r="C38" s="149"/>
      <c r="D38" s="149"/>
      <c r="E38" s="149"/>
      <c r="F38" s="149"/>
      <c r="G38" s="149"/>
      <c r="H38" s="149"/>
      <c r="I38" s="150"/>
      <c r="J38" s="119" t="s">
        <v>6</v>
      </c>
      <c r="K38" s="121" t="s">
        <v>5</v>
      </c>
      <c r="L38" s="119">
        <v>100</v>
      </c>
      <c r="M38" s="151">
        <v>100</v>
      </c>
      <c r="N38" s="151"/>
      <c r="O38" s="152">
        <v>100</v>
      </c>
      <c r="P38" s="152"/>
      <c r="Q38" s="119">
        <v>100</v>
      </c>
      <c r="R38" s="152">
        <v>100</v>
      </c>
      <c r="S38" s="152"/>
    </row>
    <row r="39" spans="1:23" ht="48.75" customHeight="1" thickBot="1" x14ac:dyDescent="0.3">
      <c r="A39" s="120"/>
      <c r="B39" s="148" t="s">
        <v>213</v>
      </c>
      <c r="C39" s="149"/>
      <c r="D39" s="149"/>
      <c r="E39" s="149"/>
      <c r="F39" s="149"/>
      <c r="G39" s="149"/>
      <c r="H39" s="149"/>
      <c r="I39" s="150"/>
      <c r="J39" s="119" t="s">
        <v>196</v>
      </c>
      <c r="K39" s="121" t="s">
        <v>5</v>
      </c>
      <c r="L39" s="122">
        <f>K136</f>
        <v>1526684.62</v>
      </c>
      <c r="M39" s="365">
        <f>L136</f>
        <v>2001056.3599999999</v>
      </c>
      <c r="N39" s="366"/>
      <c r="O39" s="367">
        <f>M136</f>
        <v>1444558</v>
      </c>
      <c r="P39" s="368"/>
      <c r="Q39" s="122">
        <f>O136</f>
        <v>1379558</v>
      </c>
      <c r="R39" s="367">
        <f>Q136</f>
        <v>1379558</v>
      </c>
      <c r="S39" s="368"/>
      <c r="U39" s="82"/>
    </row>
    <row r="40" spans="1:23" ht="16.5" customHeight="1" thickBot="1" x14ac:dyDescent="0.3">
      <c r="A40" s="123"/>
      <c r="B40" s="369" t="s">
        <v>212</v>
      </c>
      <c r="C40" s="370"/>
      <c r="D40" s="370"/>
      <c r="E40" s="370"/>
      <c r="F40" s="370"/>
      <c r="G40" s="370"/>
      <c r="H40" s="370"/>
      <c r="I40" s="371"/>
      <c r="J40" s="119"/>
      <c r="K40" s="121"/>
      <c r="L40" s="119"/>
      <c r="M40" s="151"/>
      <c r="N40" s="151"/>
      <c r="O40" s="152"/>
      <c r="P40" s="152"/>
      <c r="Q40" s="119"/>
      <c r="R40" s="152"/>
      <c r="S40" s="152"/>
    </row>
    <row r="41" spans="1:23" ht="32.25" thickBot="1" x14ac:dyDescent="0.3">
      <c r="A41" s="124" t="s">
        <v>251</v>
      </c>
      <c r="B41" s="148" t="s">
        <v>211</v>
      </c>
      <c r="C41" s="149"/>
      <c r="D41" s="149"/>
      <c r="E41" s="149"/>
      <c r="F41" s="149"/>
      <c r="G41" s="149"/>
      <c r="H41" s="149"/>
      <c r="I41" s="150"/>
      <c r="J41" s="119" t="s">
        <v>196</v>
      </c>
      <c r="K41" s="121" t="s">
        <v>5</v>
      </c>
      <c r="L41" s="125">
        <v>107106</v>
      </c>
      <c r="M41" s="372">
        <v>108288</v>
      </c>
      <c r="N41" s="372"/>
      <c r="O41" s="373">
        <v>116448</v>
      </c>
      <c r="P41" s="373"/>
      <c r="Q41" s="125">
        <v>122808</v>
      </c>
      <c r="R41" s="373">
        <v>130728</v>
      </c>
      <c r="S41" s="373"/>
    </row>
    <row r="42" spans="1:23" ht="32.25" thickBot="1" x14ac:dyDescent="0.3">
      <c r="A42" s="124" t="s">
        <v>252</v>
      </c>
      <c r="B42" s="148" t="s">
        <v>210</v>
      </c>
      <c r="C42" s="149"/>
      <c r="D42" s="149"/>
      <c r="E42" s="149"/>
      <c r="F42" s="149"/>
      <c r="G42" s="149"/>
      <c r="H42" s="149"/>
      <c r="I42" s="150"/>
      <c r="J42" s="119" t="s">
        <v>196</v>
      </c>
      <c r="K42" s="121" t="s">
        <v>5</v>
      </c>
      <c r="L42" s="125">
        <v>129864</v>
      </c>
      <c r="M42" s="372">
        <v>170262</v>
      </c>
      <c r="N42" s="372"/>
      <c r="O42" s="373">
        <v>211430</v>
      </c>
      <c r="P42" s="373"/>
      <c r="Q42" s="125">
        <v>227693</v>
      </c>
      <c r="R42" s="373">
        <v>261456</v>
      </c>
      <c r="S42" s="373"/>
    </row>
    <row r="43" spans="1:23" ht="54" customHeight="1" thickBot="1" x14ac:dyDescent="0.3">
      <c r="A43" s="124" t="s">
        <v>253</v>
      </c>
      <c r="B43" s="148" t="s">
        <v>209</v>
      </c>
      <c r="C43" s="149"/>
      <c r="D43" s="149"/>
      <c r="E43" s="149"/>
      <c r="F43" s="149"/>
      <c r="G43" s="149"/>
      <c r="H43" s="149"/>
      <c r="I43" s="150"/>
      <c r="J43" s="119" t="s">
        <v>196</v>
      </c>
      <c r="K43" s="121" t="s">
        <v>5</v>
      </c>
      <c r="L43" s="125">
        <v>303508</v>
      </c>
      <c r="M43" s="372">
        <v>303509</v>
      </c>
      <c r="N43" s="372"/>
      <c r="O43" s="373">
        <v>303509</v>
      </c>
      <c r="P43" s="373"/>
      <c r="Q43" s="125">
        <v>303509</v>
      </c>
      <c r="R43" s="373">
        <v>303509</v>
      </c>
      <c r="S43" s="373"/>
    </row>
    <row r="44" spans="1:23" ht="32.25" thickBot="1" x14ac:dyDescent="0.3">
      <c r="A44" s="124" t="s">
        <v>254</v>
      </c>
      <c r="B44" s="148" t="s">
        <v>208</v>
      </c>
      <c r="C44" s="149"/>
      <c r="D44" s="149"/>
      <c r="E44" s="149"/>
      <c r="F44" s="149"/>
      <c r="G44" s="149"/>
      <c r="H44" s="149"/>
      <c r="I44" s="150"/>
      <c r="J44" s="119" t="s">
        <v>196</v>
      </c>
      <c r="K44" s="121" t="s">
        <v>5</v>
      </c>
      <c r="L44" s="125">
        <v>7636</v>
      </c>
      <c r="M44" s="372">
        <v>7450</v>
      </c>
      <c r="N44" s="372"/>
      <c r="O44" s="373">
        <v>5000</v>
      </c>
      <c r="P44" s="373"/>
      <c r="Q44" s="125">
        <v>5000</v>
      </c>
      <c r="R44" s="373">
        <v>5000</v>
      </c>
      <c r="S44" s="373"/>
      <c r="W44" s="82"/>
    </row>
    <row r="45" spans="1:23" ht="32.25" thickBot="1" x14ac:dyDescent="0.3">
      <c r="A45" s="124" t="s">
        <v>255</v>
      </c>
      <c r="B45" s="148" t="s">
        <v>207</v>
      </c>
      <c r="C45" s="149"/>
      <c r="D45" s="149"/>
      <c r="E45" s="149"/>
      <c r="F45" s="149"/>
      <c r="G45" s="149"/>
      <c r="H45" s="149"/>
      <c r="I45" s="150"/>
      <c r="J45" s="119" t="s">
        <v>196</v>
      </c>
      <c r="K45" s="121" t="s">
        <v>5</v>
      </c>
      <c r="L45" s="125">
        <v>0</v>
      </c>
      <c r="M45" s="372">
        <v>15140</v>
      </c>
      <c r="N45" s="372"/>
      <c r="O45" s="373">
        <v>15140</v>
      </c>
      <c r="P45" s="373"/>
      <c r="Q45" s="125">
        <v>15140</v>
      </c>
      <c r="R45" s="373">
        <v>15140</v>
      </c>
      <c r="S45" s="373"/>
    </row>
    <row r="46" spans="1:23" ht="48" customHeight="1" thickBot="1" x14ac:dyDescent="0.3">
      <c r="A46" s="124" t="s">
        <v>256</v>
      </c>
      <c r="B46" s="148" t="s">
        <v>206</v>
      </c>
      <c r="C46" s="149"/>
      <c r="D46" s="149"/>
      <c r="E46" s="149"/>
      <c r="F46" s="149"/>
      <c r="G46" s="149"/>
      <c r="H46" s="149"/>
      <c r="I46" s="150"/>
      <c r="J46" s="119" t="s">
        <v>196</v>
      </c>
      <c r="K46" s="121" t="s">
        <v>5</v>
      </c>
      <c r="L46" s="122">
        <f>L48</f>
        <v>241554</v>
      </c>
      <c r="M46" s="365">
        <f>M48</f>
        <v>364807</v>
      </c>
      <c r="N46" s="366"/>
      <c r="O46" s="367">
        <f>O48</f>
        <v>401507</v>
      </c>
      <c r="P46" s="368"/>
      <c r="Q46" s="122">
        <f>Q48</f>
        <v>415107</v>
      </c>
      <c r="R46" s="367">
        <f>R48</f>
        <v>429907</v>
      </c>
      <c r="S46" s="368"/>
      <c r="U46" s="82"/>
    </row>
    <row r="47" spans="1:23" ht="16.5" thickBot="1" x14ac:dyDescent="0.3">
      <c r="A47" s="123"/>
      <c r="B47" s="369" t="s">
        <v>205</v>
      </c>
      <c r="C47" s="370"/>
      <c r="D47" s="370"/>
      <c r="E47" s="370"/>
      <c r="F47" s="370"/>
      <c r="G47" s="370"/>
      <c r="H47" s="370"/>
      <c r="I47" s="371"/>
      <c r="J47" s="119"/>
      <c r="K47" s="121"/>
      <c r="L47" s="119"/>
      <c r="M47" s="151"/>
      <c r="N47" s="151"/>
      <c r="O47" s="152"/>
      <c r="P47" s="152"/>
      <c r="Q47" s="119"/>
      <c r="R47" s="152"/>
      <c r="S47" s="152"/>
    </row>
    <row r="48" spans="1:23" ht="32.25" thickBot="1" x14ac:dyDescent="0.3">
      <c r="A48" s="120"/>
      <c r="B48" s="148" t="s">
        <v>204</v>
      </c>
      <c r="C48" s="149"/>
      <c r="D48" s="149"/>
      <c r="E48" s="149"/>
      <c r="F48" s="149"/>
      <c r="G48" s="149"/>
      <c r="H48" s="149"/>
      <c r="I48" s="150"/>
      <c r="J48" s="119" t="s">
        <v>196</v>
      </c>
      <c r="K48" s="121" t="s">
        <v>5</v>
      </c>
      <c r="L48" s="125">
        <f>K190</f>
        <v>241554</v>
      </c>
      <c r="M48" s="372">
        <f>L190</f>
        <v>364807</v>
      </c>
      <c r="N48" s="151"/>
      <c r="O48" s="373">
        <f>M190</f>
        <v>401507</v>
      </c>
      <c r="P48" s="152"/>
      <c r="Q48" s="125">
        <f>O190</f>
        <v>415107</v>
      </c>
      <c r="R48" s="373">
        <f>Q190</f>
        <v>429907</v>
      </c>
      <c r="S48" s="152"/>
    </row>
    <row r="49" spans="1:21" ht="48" customHeight="1" thickBot="1" x14ac:dyDescent="0.3">
      <c r="A49" s="124" t="s">
        <v>202</v>
      </c>
      <c r="B49" s="148" t="s">
        <v>203</v>
      </c>
      <c r="C49" s="149"/>
      <c r="D49" s="149"/>
      <c r="E49" s="149"/>
      <c r="F49" s="149"/>
      <c r="G49" s="149"/>
      <c r="H49" s="149"/>
      <c r="I49" s="150"/>
      <c r="J49" s="119" t="s">
        <v>196</v>
      </c>
      <c r="K49" s="121"/>
      <c r="L49" s="122">
        <f>L51</f>
        <v>38737</v>
      </c>
      <c r="M49" s="365">
        <f>M51</f>
        <v>38737</v>
      </c>
      <c r="N49" s="366"/>
      <c r="O49" s="367">
        <f>O51</f>
        <v>38737</v>
      </c>
      <c r="P49" s="368"/>
      <c r="Q49" s="122">
        <f>Q51</f>
        <v>38737</v>
      </c>
      <c r="R49" s="367">
        <f>R51</f>
        <v>38737</v>
      </c>
      <c r="S49" s="368"/>
      <c r="U49" s="82"/>
    </row>
    <row r="50" spans="1:21" ht="16.5" customHeight="1" thickBot="1" x14ac:dyDescent="0.3">
      <c r="A50" s="123">
        <v>3</v>
      </c>
      <c r="B50" s="369" t="s">
        <v>201</v>
      </c>
      <c r="C50" s="370"/>
      <c r="D50" s="370"/>
      <c r="E50" s="370"/>
      <c r="F50" s="370"/>
      <c r="G50" s="370"/>
      <c r="H50" s="370"/>
      <c r="I50" s="371"/>
      <c r="J50" s="119"/>
      <c r="K50" s="121"/>
      <c r="L50" s="119"/>
      <c r="M50" s="151"/>
      <c r="N50" s="151"/>
      <c r="O50" s="152"/>
      <c r="P50" s="152"/>
      <c r="Q50" s="119"/>
      <c r="R50" s="152"/>
      <c r="S50" s="152"/>
    </row>
    <row r="51" spans="1:21" ht="32.25" thickBot="1" x14ac:dyDescent="0.3">
      <c r="A51" s="120"/>
      <c r="B51" s="374" t="s">
        <v>200</v>
      </c>
      <c r="C51" s="375"/>
      <c r="D51" s="375"/>
      <c r="E51" s="375"/>
      <c r="F51" s="375"/>
      <c r="G51" s="375"/>
      <c r="H51" s="375"/>
      <c r="I51" s="376"/>
      <c r="J51" s="119" t="s">
        <v>196</v>
      </c>
      <c r="K51" s="121" t="s">
        <v>5</v>
      </c>
      <c r="L51" s="125">
        <f>K245</f>
        <v>38737</v>
      </c>
      <c r="M51" s="372">
        <f>L245</f>
        <v>38737</v>
      </c>
      <c r="N51" s="151"/>
      <c r="O51" s="373">
        <f>M245</f>
        <v>38737</v>
      </c>
      <c r="P51" s="152"/>
      <c r="Q51" s="125">
        <f>O245</f>
        <v>38737</v>
      </c>
      <c r="R51" s="373">
        <f>Q245</f>
        <v>38737</v>
      </c>
      <c r="S51" s="152"/>
    </row>
    <row r="52" spans="1:21" ht="36" customHeight="1" thickBot="1" x14ac:dyDescent="0.3">
      <c r="A52" s="124" t="s">
        <v>199</v>
      </c>
      <c r="B52" s="148" t="s">
        <v>198</v>
      </c>
      <c r="C52" s="149"/>
      <c r="D52" s="149"/>
      <c r="E52" s="149"/>
      <c r="F52" s="149"/>
      <c r="G52" s="149"/>
      <c r="H52" s="149"/>
      <c r="I52" s="150"/>
      <c r="J52" s="119" t="s">
        <v>196</v>
      </c>
      <c r="K52" s="121"/>
      <c r="L52" s="122">
        <f>L54</f>
        <v>2546458</v>
      </c>
      <c r="M52" s="365">
        <f>M54</f>
        <v>2546912</v>
      </c>
      <c r="N52" s="366"/>
      <c r="O52" s="367">
        <f>O54</f>
        <v>2546458</v>
      </c>
      <c r="P52" s="368"/>
      <c r="Q52" s="122">
        <f>Q54</f>
        <v>2546458</v>
      </c>
      <c r="R52" s="367">
        <f>R54</f>
        <v>2546458</v>
      </c>
      <c r="S52" s="368"/>
      <c r="U52" s="82">
        <f>SUM(L52:T52)</f>
        <v>12732744</v>
      </c>
    </row>
    <row r="53" spans="1:21" ht="16.5" thickBot="1" x14ac:dyDescent="0.3">
      <c r="A53" s="123">
        <v>4</v>
      </c>
      <c r="B53" s="369" t="s">
        <v>197</v>
      </c>
      <c r="C53" s="370"/>
      <c r="D53" s="370"/>
      <c r="E53" s="370"/>
      <c r="F53" s="370"/>
      <c r="G53" s="370"/>
      <c r="H53" s="370"/>
      <c r="I53" s="371"/>
      <c r="J53" s="119"/>
      <c r="K53" s="121"/>
      <c r="L53" s="119"/>
      <c r="M53" s="151"/>
      <c r="N53" s="151"/>
      <c r="O53" s="152"/>
      <c r="P53" s="152"/>
      <c r="Q53" s="119"/>
      <c r="R53" s="152"/>
      <c r="S53" s="152"/>
    </row>
    <row r="54" spans="1:21" ht="67.5" customHeight="1" thickBot="1" x14ac:dyDescent="0.3">
      <c r="A54" s="120"/>
      <c r="B54" s="148" t="s">
        <v>195</v>
      </c>
      <c r="C54" s="149"/>
      <c r="D54" s="149"/>
      <c r="E54" s="149"/>
      <c r="F54" s="149"/>
      <c r="G54" s="149"/>
      <c r="H54" s="149"/>
      <c r="I54" s="150"/>
      <c r="J54" s="119" t="s">
        <v>196</v>
      </c>
      <c r="K54" s="121" t="s">
        <v>5</v>
      </c>
      <c r="L54" s="125">
        <f>K292</f>
        <v>2546458</v>
      </c>
      <c r="M54" s="372">
        <f>L292</f>
        <v>2546912</v>
      </c>
      <c r="N54" s="151"/>
      <c r="O54" s="373">
        <f>M292</f>
        <v>2546458</v>
      </c>
      <c r="P54" s="152"/>
      <c r="Q54" s="125">
        <f>O292</f>
        <v>2546458</v>
      </c>
      <c r="R54" s="373">
        <f>Q292</f>
        <v>2546458</v>
      </c>
      <c r="S54" s="152"/>
    </row>
    <row r="55" spans="1:21" x14ac:dyDescent="0.25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</row>
    <row r="56" spans="1:21" ht="15.75" x14ac:dyDescent="0.25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30" t="s">
        <v>185</v>
      </c>
    </row>
    <row r="57" spans="1:21" ht="15.75" x14ac:dyDescent="0.25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30" t="s">
        <v>186</v>
      </c>
    </row>
    <row r="58" spans="1:21" ht="15.75" customHeight="1" x14ac:dyDescent="0.25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47" t="s">
        <v>184</v>
      </c>
      <c r="R58" s="147"/>
      <c r="S58" s="147"/>
    </row>
    <row r="59" spans="1:21" ht="15.75" x14ac:dyDescent="0.25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31" t="s">
        <v>183</v>
      </c>
      <c r="L59" s="115"/>
      <c r="M59" s="115"/>
      <c r="N59" s="115"/>
      <c r="O59" s="115"/>
      <c r="P59" s="115"/>
      <c r="Q59" s="115"/>
      <c r="R59" s="115"/>
      <c r="S59" s="115"/>
    </row>
    <row r="60" spans="1:21" ht="15.75" thickBot="1" x14ac:dyDescent="0.3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</row>
    <row r="61" spans="1:21" ht="39.75" customHeight="1" thickBot="1" x14ac:dyDescent="0.3">
      <c r="A61" s="119" t="s">
        <v>3</v>
      </c>
      <c r="B61" s="162" t="s">
        <v>167</v>
      </c>
      <c r="C61" s="163"/>
      <c r="D61" s="163"/>
      <c r="E61" s="163"/>
      <c r="F61" s="163"/>
      <c r="G61" s="163"/>
      <c r="H61" s="163"/>
      <c r="I61" s="164"/>
      <c r="J61" s="160" t="s">
        <v>55</v>
      </c>
      <c r="K61" s="158" t="s">
        <v>259</v>
      </c>
      <c r="L61" s="153" t="s">
        <v>260</v>
      </c>
      <c r="M61" s="153" t="s">
        <v>261</v>
      </c>
      <c r="N61" s="153"/>
      <c r="O61" s="170" t="s">
        <v>168</v>
      </c>
      <c r="P61" s="170"/>
      <c r="Q61" s="170"/>
      <c r="R61" s="153" t="s">
        <v>169</v>
      </c>
      <c r="S61" s="153"/>
    </row>
    <row r="62" spans="1:21" ht="68.25" customHeight="1" thickBot="1" x14ac:dyDescent="0.3">
      <c r="A62" s="119" t="s">
        <v>4</v>
      </c>
      <c r="B62" s="165"/>
      <c r="C62" s="166"/>
      <c r="D62" s="166"/>
      <c r="E62" s="166"/>
      <c r="F62" s="166"/>
      <c r="G62" s="166"/>
      <c r="H62" s="166"/>
      <c r="I62" s="167"/>
      <c r="J62" s="161"/>
      <c r="K62" s="159"/>
      <c r="L62" s="153"/>
      <c r="M62" s="153"/>
      <c r="N62" s="153"/>
      <c r="O62" s="171" t="s">
        <v>262</v>
      </c>
      <c r="P62" s="171"/>
      <c r="Q62" s="132" t="s">
        <v>263</v>
      </c>
      <c r="R62" s="133">
        <v>2026</v>
      </c>
      <c r="S62" s="133">
        <v>2027</v>
      </c>
    </row>
    <row r="63" spans="1:21" ht="16.5" customHeight="1" thickBot="1" x14ac:dyDescent="0.3">
      <c r="A63" s="154" t="s">
        <v>191</v>
      </c>
      <c r="B63" s="155"/>
      <c r="C63" s="155"/>
      <c r="D63" s="155"/>
      <c r="E63" s="155"/>
      <c r="F63" s="155"/>
      <c r="G63" s="155"/>
      <c r="H63" s="155"/>
      <c r="I63" s="155"/>
      <c r="J63" s="155"/>
      <c r="K63" s="155"/>
      <c r="L63" s="156"/>
      <c r="M63" s="156"/>
      <c r="N63" s="156"/>
      <c r="O63" s="156"/>
      <c r="P63" s="156"/>
      <c r="Q63" s="156"/>
      <c r="R63" s="156"/>
      <c r="S63" s="157"/>
    </row>
    <row r="64" spans="1:21" ht="33" customHeight="1" thickBot="1" x14ac:dyDescent="0.3">
      <c r="A64" s="134">
        <v>1</v>
      </c>
      <c r="B64" s="172" t="s">
        <v>182</v>
      </c>
      <c r="C64" s="173"/>
      <c r="D64" s="173"/>
      <c r="E64" s="173"/>
      <c r="F64" s="173"/>
      <c r="G64" s="173"/>
      <c r="H64" s="173"/>
      <c r="I64" s="174"/>
      <c r="J64" s="135" t="s">
        <v>123</v>
      </c>
      <c r="K64" s="119">
        <v>1</v>
      </c>
      <c r="L64" s="119">
        <v>0</v>
      </c>
      <c r="M64" s="168">
        <v>0</v>
      </c>
      <c r="N64" s="169"/>
      <c r="O64" s="175">
        <v>0</v>
      </c>
      <c r="P64" s="176"/>
      <c r="Q64" s="119">
        <v>0</v>
      </c>
      <c r="R64" s="136"/>
      <c r="S64" s="119"/>
      <c r="T64" s="24"/>
      <c r="U64" s="27"/>
    </row>
    <row r="65" spans="1:19" ht="32.25" customHeight="1" thickBot="1" x14ac:dyDescent="0.3">
      <c r="A65" s="120">
        <v>2</v>
      </c>
      <c r="B65" s="148" t="s">
        <v>181</v>
      </c>
      <c r="C65" s="149"/>
      <c r="D65" s="149"/>
      <c r="E65" s="149"/>
      <c r="F65" s="149"/>
      <c r="G65" s="149"/>
      <c r="H65" s="149"/>
      <c r="I65" s="150"/>
      <c r="J65" s="120" t="s">
        <v>123</v>
      </c>
      <c r="K65" s="119">
        <v>0</v>
      </c>
      <c r="L65" s="119">
        <v>1</v>
      </c>
      <c r="M65" s="151">
        <v>1</v>
      </c>
      <c r="N65" s="151"/>
      <c r="O65" s="152">
        <v>1</v>
      </c>
      <c r="P65" s="152"/>
      <c r="Q65" s="119">
        <v>1</v>
      </c>
      <c r="R65" s="136"/>
      <c r="S65" s="136"/>
    </row>
    <row r="66" spans="1:19" ht="43.5" customHeight="1" thickBot="1" x14ac:dyDescent="0.3">
      <c r="A66" s="120">
        <v>3</v>
      </c>
      <c r="B66" s="148" t="s">
        <v>180</v>
      </c>
      <c r="C66" s="149"/>
      <c r="D66" s="149"/>
      <c r="E66" s="149"/>
      <c r="F66" s="149"/>
      <c r="G66" s="149"/>
      <c r="H66" s="149"/>
      <c r="I66" s="150"/>
      <c r="J66" s="137" t="s">
        <v>156</v>
      </c>
      <c r="K66" s="119">
        <v>75.42</v>
      </c>
      <c r="L66" s="119">
        <v>75.42</v>
      </c>
      <c r="M66" s="151">
        <v>75.42</v>
      </c>
      <c r="N66" s="151"/>
      <c r="O66" s="152">
        <v>75.42</v>
      </c>
      <c r="P66" s="152"/>
      <c r="Q66" s="119">
        <v>75.42</v>
      </c>
      <c r="R66" s="136"/>
      <c r="S66" s="136"/>
    </row>
    <row r="67" spans="1:19" ht="33" customHeight="1" thickBot="1" x14ac:dyDescent="0.3">
      <c r="A67" s="120">
        <v>4</v>
      </c>
      <c r="B67" s="148" t="s">
        <v>179</v>
      </c>
      <c r="C67" s="149"/>
      <c r="D67" s="149"/>
      <c r="E67" s="149"/>
      <c r="F67" s="149"/>
      <c r="G67" s="149"/>
      <c r="H67" s="149"/>
      <c r="I67" s="150"/>
      <c r="J67" s="119" t="s">
        <v>123</v>
      </c>
      <c r="K67" s="119">
        <v>10</v>
      </c>
      <c r="L67" s="119">
        <v>10</v>
      </c>
      <c r="M67" s="151">
        <v>10</v>
      </c>
      <c r="N67" s="151"/>
      <c r="O67" s="152">
        <v>10</v>
      </c>
      <c r="P67" s="152"/>
      <c r="Q67" s="119">
        <v>10</v>
      </c>
      <c r="R67" s="136"/>
      <c r="S67" s="136"/>
    </row>
    <row r="68" spans="1:19" ht="32.25" customHeight="1" thickBot="1" x14ac:dyDescent="0.3">
      <c r="A68" s="120">
        <v>5</v>
      </c>
      <c r="B68" s="148" t="s">
        <v>178</v>
      </c>
      <c r="C68" s="149"/>
      <c r="D68" s="149"/>
      <c r="E68" s="149"/>
      <c r="F68" s="149"/>
      <c r="G68" s="149"/>
      <c r="H68" s="149"/>
      <c r="I68" s="150"/>
      <c r="J68" s="119" t="s">
        <v>123</v>
      </c>
      <c r="K68" s="119">
        <v>1</v>
      </c>
      <c r="L68" s="119">
        <v>1</v>
      </c>
      <c r="M68" s="151">
        <v>1</v>
      </c>
      <c r="N68" s="151"/>
      <c r="O68" s="152">
        <v>1</v>
      </c>
      <c r="P68" s="152"/>
      <c r="Q68" s="119">
        <v>1</v>
      </c>
      <c r="R68" s="136"/>
      <c r="S68" s="136"/>
    </row>
    <row r="69" spans="1:19" ht="32.25" customHeight="1" thickBot="1" x14ac:dyDescent="0.3">
      <c r="A69" s="120">
        <v>6</v>
      </c>
      <c r="B69" s="148" t="s">
        <v>177</v>
      </c>
      <c r="C69" s="149"/>
      <c r="D69" s="149"/>
      <c r="E69" s="149"/>
      <c r="F69" s="149"/>
      <c r="G69" s="149"/>
      <c r="H69" s="149"/>
      <c r="I69" s="150"/>
      <c r="J69" s="119" t="s">
        <v>157</v>
      </c>
      <c r="K69" s="119">
        <v>1</v>
      </c>
      <c r="L69" s="119">
        <v>1</v>
      </c>
      <c r="M69" s="151">
        <v>1</v>
      </c>
      <c r="N69" s="151"/>
      <c r="O69" s="152">
        <v>1</v>
      </c>
      <c r="P69" s="152"/>
      <c r="Q69" s="119">
        <v>1</v>
      </c>
      <c r="R69" s="136"/>
      <c r="S69" s="136"/>
    </row>
    <row r="70" spans="1:19" ht="51.75" customHeight="1" thickBot="1" x14ac:dyDescent="0.3">
      <c r="A70" s="120">
        <v>7</v>
      </c>
      <c r="B70" s="148" t="s">
        <v>176</v>
      </c>
      <c r="C70" s="149"/>
      <c r="D70" s="149"/>
      <c r="E70" s="149"/>
      <c r="F70" s="149"/>
      <c r="G70" s="149"/>
      <c r="H70" s="149"/>
      <c r="I70" s="150"/>
      <c r="J70" s="119" t="s">
        <v>123</v>
      </c>
      <c r="K70" s="119">
        <v>1</v>
      </c>
      <c r="L70" s="119">
        <v>0</v>
      </c>
      <c r="M70" s="151">
        <v>1</v>
      </c>
      <c r="N70" s="151"/>
      <c r="O70" s="152">
        <v>0</v>
      </c>
      <c r="P70" s="152"/>
      <c r="Q70" s="119">
        <v>1</v>
      </c>
      <c r="R70" s="136"/>
      <c r="S70" s="136"/>
    </row>
    <row r="71" spans="1:19" ht="33" customHeight="1" thickBot="1" x14ac:dyDescent="0.3">
      <c r="A71" s="120">
        <v>8</v>
      </c>
      <c r="B71" s="148" t="s">
        <v>174</v>
      </c>
      <c r="C71" s="149"/>
      <c r="D71" s="149"/>
      <c r="E71" s="149"/>
      <c r="F71" s="149"/>
      <c r="G71" s="149"/>
      <c r="H71" s="149"/>
      <c r="I71" s="150"/>
      <c r="J71" s="119" t="s">
        <v>175</v>
      </c>
      <c r="K71" s="119">
        <v>7.5</v>
      </c>
      <c r="L71" s="119">
        <v>7.5</v>
      </c>
      <c r="M71" s="151">
        <v>7.5</v>
      </c>
      <c r="N71" s="151"/>
      <c r="O71" s="152">
        <v>7.5</v>
      </c>
      <c r="P71" s="152"/>
      <c r="Q71" s="119">
        <v>7.5</v>
      </c>
      <c r="R71" s="136"/>
      <c r="S71" s="136"/>
    </row>
    <row r="72" spans="1:19" ht="33" customHeight="1" thickBot="1" x14ac:dyDescent="0.3">
      <c r="A72" s="99">
        <v>9</v>
      </c>
      <c r="B72" s="142" t="s">
        <v>173</v>
      </c>
      <c r="C72" s="143"/>
      <c r="D72" s="143"/>
      <c r="E72" s="143"/>
      <c r="F72" s="143"/>
      <c r="G72" s="143"/>
      <c r="H72" s="143"/>
      <c r="I72" s="144"/>
      <c r="J72" s="72" t="s">
        <v>6</v>
      </c>
      <c r="K72" s="72">
        <v>63</v>
      </c>
      <c r="L72" s="72">
        <v>63</v>
      </c>
      <c r="M72" s="145">
        <v>63</v>
      </c>
      <c r="N72" s="145"/>
      <c r="O72" s="146">
        <v>63</v>
      </c>
      <c r="P72" s="146"/>
      <c r="Q72" s="72">
        <v>63</v>
      </c>
      <c r="R72" s="46"/>
      <c r="S72" s="46"/>
    </row>
    <row r="73" spans="1:19" ht="51" customHeight="1" thickBot="1" x14ac:dyDescent="0.3">
      <c r="A73" s="99">
        <v>10</v>
      </c>
      <c r="B73" s="142" t="s">
        <v>172</v>
      </c>
      <c r="C73" s="143"/>
      <c r="D73" s="143"/>
      <c r="E73" s="143"/>
      <c r="F73" s="143"/>
      <c r="G73" s="143"/>
      <c r="H73" s="143"/>
      <c r="I73" s="144"/>
      <c r="J73" s="72" t="s">
        <v>6</v>
      </c>
      <c r="K73" s="72">
        <v>100</v>
      </c>
      <c r="L73" s="72">
        <v>100</v>
      </c>
      <c r="M73" s="145">
        <v>100</v>
      </c>
      <c r="N73" s="145"/>
      <c r="O73" s="146">
        <v>100</v>
      </c>
      <c r="P73" s="146"/>
      <c r="Q73" s="72">
        <v>100</v>
      </c>
      <c r="R73" s="46"/>
      <c r="S73" s="46"/>
    </row>
    <row r="74" spans="1:19" ht="81" customHeight="1" thickBot="1" x14ac:dyDescent="0.3">
      <c r="A74" s="99">
        <v>11</v>
      </c>
      <c r="B74" s="142" t="s">
        <v>171</v>
      </c>
      <c r="C74" s="143"/>
      <c r="D74" s="143"/>
      <c r="E74" s="143"/>
      <c r="F74" s="143"/>
      <c r="G74" s="143"/>
      <c r="H74" s="143"/>
      <c r="I74" s="144"/>
      <c r="J74" s="72" t="s">
        <v>6</v>
      </c>
      <c r="K74" s="72">
        <v>100</v>
      </c>
      <c r="L74" s="72">
        <v>100</v>
      </c>
      <c r="M74" s="145">
        <v>100</v>
      </c>
      <c r="N74" s="145"/>
      <c r="O74" s="146">
        <v>100</v>
      </c>
      <c r="P74" s="146"/>
      <c r="Q74" s="72">
        <v>100</v>
      </c>
      <c r="R74" s="46"/>
      <c r="S74" s="46"/>
    </row>
    <row r="75" spans="1:19" ht="38.25" customHeight="1" thickBot="1" x14ac:dyDescent="0.3">
      <c r="A75" s="99">
        <v>12</v>
      </c>
      <c r="B75" s="142" t="s">
        <v>170</v>
      </c>
      <c r="C75" s="143"/>
      <c r="D75" s="143"/>
      <c r="E75" s="143"/>
      <c r="F75" s="143"/>
      <c r="G75" s="143"/>
      <c r="H75" s="143"/>
      <c r="I75" s="144"/>
      <c r="J75" s="72" t="s">
        <v>157</v>
      </c>
      <c r="K75" s="72">
        <v>2</v>
      </c>
      <c r="L75" s="72">
        <v>4</v>
      </c>
      <c r="M75" s="145">
        <v>4</v>
      </c>
      <c r="N75" s="145"/>
      <c r="O75" s="146">
        <v>4</v>
      </c>
      <c r="P75" s="146"/>
      <c r="Q75" s="72">
        <v>4</v>
      </c>
      <c r="R75" s="46"/>
      <c r="S75" s="46"/>
    </row>
    <row r="80" spans="1:19" ht="56.25" customHeight="1" x14ac:dyDescent="0.25">
      <c r="G80" s="336" t="s">
        <v>162</v>
      </c>
      <c r="H80" s="336"/>
      <c r="I80" s="336"/>
      <c r="J80" s="336"/>
      <c r="K80" s="336"/>
      <c r="L80" s="336"/>
      <c r="M80" s="336"/>
      <c r="N80" s="336"/>
      <c r="O80" s="336"/>
      <c r="P80" s="336"/>
      <c r="Q80" s="336"/>
    </row>
    <row r="81" spans="7:17" ht="24" customHeight="1" x14ac:dyDescent="0.25">
      <c r="H81" s="2"/>
      <c r="I81" s="299" t="s">
        <v>98</v>
      </c>
      <c r="J81" s="299"/>
      <c r="K81" s="299"/>
      <c r="L81" s="299"/>
      <c r="M81" s="299"/>
    </row>
    <row r="82" spans="7:17" ht="31.5" customHeight="1" x14ac:dyDescent="0.25">
      <c r="G82" s="275" t="s">
        <v>65</v>
      </c>
      <c r="H82" s="276"/>
      <c r="I82" s="276"/>
      <c r="J82" s="276"/>
      <c r="K82" s="277"/>
      <c r="L82" s="268" t="s">
        <v>161</v>
      </c>
      <c r="M82" s="269"/>
      <c r="N82" s="269"/>
      <c r="O82" s="269"/>
      <c r="P82" s="269"/>
      <c r="Q82" s="270"/>
    </row>
    <row r="83" spans="7:17" ht="38.25" customHeight="1" x14ac:dyDescent="0.25">
      <c r="G83" s="275" t="s">
        <v>0</v>
      </c>
      <c r="H83" s="276"/>
      <c r="I83" s="276"/>
      <c r="J83" s="276"/>
      <c r="K83" s="277"/>
      <c r="L83" s="268" t="s">
        <v>160</v>
      </c>
      <c r="M83" s="269"/>
      <c r="N83" s="269"/>
      <c r="O83" s="269"/>
      <c r="P83" s="269"/>
      <c r="Q83" s="270"/>
    </row>
    <row r="84" spans="7:17" ht="30" customHeight="1" x14ac:dyDescent="0.25">
      <c r="G84" s="265" t="s">
        <v>30</v>
      </c>
      <c r="H84" s="266"/>
      <c r="I84" s="266"/>
      <c r="J84" s="266"/>
      <c r="K84" s="267"/>
      <c r="L84" s="268" t="s">
        <v>1</v>
      </c>
      <c r="M84" s="269"/>
      <c r="N84" s="269"/>
      <c r="O84" s="269"/>
      <c r="P84" s="269"/>
      <c r="Q84" s="270"/>
    </row>
    <row r="85" spans="7:17" ht="31.5" customHeight="1" x14ac:dyDescent="0.25">
      <c r="G85" s="275" t="s">
        <v>62</v>
      </c>
      <c r="H85" s="276"/>
      <c r="I85" s="276"/>
      <c r="J85" s="276"/>
      <c r="K85" s="277"/>
      <c r="L85" s="268" t="s">
        <v>95</v>
      </c>
      <c r="M85" s="269"/>
      <c r="N85" s="269"/>
      <c r="O85" s="269"/>
      <c r="P85" s="269"/>
      <c r="Q85" s="270"/>
    </row>
    <row r="86" spans="7:17" ht="22.5" customHeight="1" x14ac:dyDescent="0.25">
      <c r="G86" s="265" t="s">
        <v>31</v>
      </c>
      <c r="H86" s="266"/>
      <c r="I86" s="266"/>
      <c r="J86" s="266"/>
      <c r="K86" s="267"/>
      <c r="L86" s="268" t="s">
        <v>159</v>
      </c>
      <c r="M86" s="269"/>
      <c r="N86" s="269"/>
      <c r="O86" s="269"/>
      <c r="P86" s="269"/>
      <c r="Q86" s="270"/>
    </row>
    <row r="87" spans="7:17" ht="111" customHeight="1" x14ac:dyDescent="0.25">
      <c r="G87" s="265" t="s">
        <v>25</v>
      </c>
      <c r="H87" s="266"/>
      <c r="I87" s="266"/>
      <c r="J87" s="266"/>
      <c r="K87" s="267"/>
      <c r="L87" s="362" t="s">
        <v>158</v>
      </c>
      <c r="M87" s="363"/>
      <c r="N87" s="363"/>
      <c r="O87" s="363"/>
      <c r="P87" s="363"/>
      <c r="Q87" s="364"/>
    </row>
    <row r="88" spans="7:17" ht="33.75" customHeight="1" x14ac:dyDescent="0.25">
      <c r="G88" s="351" t="s">
        <v>26</v>
      </c>
      <c r="H88" s="351"/>
      <c r="I88" s="351"/>
      <c r="J88" s="351"/>
      <c r="K88" s="351"/>
      <c r="L88" s="261" t="s">
        <v>33</v>
      </c>
      <c r="M88" s="261"/>
      <c r="N88" s="261"/>
      <c r="O88" s="261"/>
      <c r="P88" s="261"/>
      <c r="Q88" s="261"/>
    </row>
    <row r="89" spans="7:17" ht="17.25" customHeight="1" x14ac:dyDescent="0.25">
      <c r="G89" s="352" t="s">
        <v>27</v>
      </c>
      <c r="H89" s="352"/>
      <c r="I89" s="352"/>
      <c r="J89" s="352"/>
      <c r="K89" s="352"/>
      <c r="L89" s="274" t="s">
        <v>270</v>
      </c>
      <c r="M89" s="274"/>
      <c r="N89" s="274"/>
      <c r="O89" s="274"/>
      <c r="P89" s="274"/>
      <c r="Q89" s="274"/>
    </row>
    <row r="90" spans="7:17" ht="15.75" customHeight="1" x14ac:dyDescent="0.25">
      <c r="G90" s="353" t="s">
        <v>60</v>
      </c>
      <c r="H90" s="353"/>
      <c r="I90" s="353"/>
      <c r="J90" s="353"/>
      <c r="K90" s="353"/>
      <c r="L90" s="264" t="s">
        <v>69</v>
      </c>
      <c r="M90" s="264"/>
      <c r="N90" s="264"/>
      <c r="O90" s="264"/>
      <c r="P90" s="264"/>
      <c r="Q90" s="264"/>
    </row>
    <row r="91" spans="7:17" ht="15.75" customHeight="1" x14ac:dyDescent="0.25">
      <c r="G91" s="353"/>
      <c r="H91" s="353"/>
      <c r="I91" s="353"/>
      <c r="J91" s="353"/>
      <c r="K91" s="353"/>
      <c r="L91" s="287">
        <f>M93+M94+M95+M96+M97</f>
        <v>7731414.9800000004</v>
      </c>
      <c r="M91" s="288"/>
      <c r="N91" s="288"/>
      <c r="O91" s="289"/>
      <c r="P91" s="290" t="s">
        <v>68</v>
      </c>
      <c r="Q91" s="291"/>
    </row>
    <row r="92" spans="7:17" ht="15.75" customHeight="1" x14ac:dyDescent="0.25">
      <c r="G92" s="353"/>
      <c r="H92" s="353"/>
      <c r="I92" s="353"/>
      <c r="J92" s="353"/>
      <c r="K92" s="353"/>
      <c r="L92" s="290" t="s">
        <v>7</v>
      </c>
      <c r="M92" s="292"/>
      <c r="N92" s="292"/>
      <c r="O92" s="291"/>
      <c r="P92" s="60"/>
      <c r="Q92" s="61"/>
    </row>
    <row r="93" spans="7:17" ht="15.75" x14ac:dyDescent="0.25">
      <c r="G93" s="353"/>
      <c r="H93" s="353"/>
      <c r="I93" s="353"/>
      <c r="J93" s="353"/>
      <c r="K93" s="353"/>
      <c r="L93" s="49" t="s">
        <v>264</v>
      </c>
      <c r="M93" s="255">
        <f>K136</f>
        <v>1526684.62</v>
      </c>
      <c r="N93" s="256"/>
      <c r="O93" s="257"/>
      <c r="P93" s="253" t="s">
        <v>67</v>
      </c>
      <c r="Q93" s="254"/>
    </row>
    <row r="94" spans="7:17" ht="15.75" x14ac:dyDescent="0.25">
      <c r="G94" s="353"/>
      <c r="H94" s="353"/>
      <c r="I94" s="353"/>
      <c r="J94" s="353"/>
      <c r="K94" s="353"/>
      <c r="L94" s="49" t="s">
        <v>131</v>
      </c>
      <c r="M94" s="255">
        <f>L136</f>
        <v>2001056.3599999999</v>
      </c>
      <c r="N94" s="256"/>
      <c r="O94" s="257"/>
      <c r="P94" s="253" t="s">
        <v>67</v>
      </c>
      <c r="Q94" s="254"/>
    </row>
    <row r="95" spans="7:17" ht="15.75" x14ac:dyDescent="0.25">
      <c r="G95" s="353"/>
      <c r="H95" s="353"/>
      <c r="I95" s="353"/>
      <c r="J95" s="353"/>
      <c r="K95" s="353"/>
      <c r="L95" s="49" t="s">
        <v>66</v>
      </c>
      <c r="M95" s="255">
        <f>M136</f>
        <v>1444558</v>
      </c>
      <c r="N95" s="256"/>
      <c r="O95" s="257"/>
      <c r="P95" s="253" t="s">
        <v>67</v>
      </c>
      <c r="Q95" s="254"/>
    </row>
    <row r="96" spans="7:17" ht="15.75" x14ac:dyDescent="0.25">
      <c r="G96" s="353"/>
      <c r="H96" s="353"/>
      <c r="I96" s="353"/>
      <c r="J96" s="353"/>
      <c r="K96" s="353"/>
      <c r="L96" s="49" t="s">
        <v>267</v>
      </c>
      <c r="M96" s="255">
        <f>O136</f>
        <v>1379558</v>
      </c>
      <c r="N96" s="256"/>
      <c r="O96" s="257"/>
      <c r="P96" s="253" t="s">
        <v>67</v>
      </c>
      <c r="Q96" s="254"/>
    </row>
    <row r="97" spans="1:19" ht="15.75" x14ac:dyDescent="0.25">
      <c r="G97" s="353"/>
      <c r="H97" s="353"/>
      <c r="I97" s="353"/>
      <c r="J97" s="353"/>
      <c r="K97" s="353"/>
      <c r="L97" s="50" t="s">
        <v>268</v>
      </c>
      <c r="M97" s="255">
        <f>Q136</f>
        <v>1379558</v>
      </c>
      <c r="N97" s="256"/>
      <c r="O97" s="257"/>
      <c r="P97" s="253" t="s">
        <v>67</v>
      </c>
      <c r="Q97" s="254"/>
    </row>
    <row r="98" spans="1:19" ht="68.25" customHeight="1" x14ac:dyDescent="0.25">
      <c r="G98" s="349" t="s">
        <v>58</v>
      </c>
      <c r="H98" s="350"/>
      <c r="I98" s="350"/>
      <c r="J98" s="350"/>
      <c r="K98" s="350"/>
      <c r="L98" s="261" t="s">
        <v>8</v>
      </c>
      <c r="M98" s="261"/>
      <c r="N98" s="261"/>
      <c r="O98" s="261"/>
      <c r="P98" s="261"/>
      <c r="Q98" s="261"/>
    </row>
    <row r="101" spans="1:19" ht="18.75" x14ac:dyDescent="0.25">
      <c r="F101" s="12"/>
      <c r="H101" s="26"/>
      <c r="I101" s="27"/>
      <c r="R101" s="81"/>
      <c r="S101" s="1" t="s">
        <v>28</v>
      </c>
    </row>
    <row r="102" spans="1:19" ht="18.75" x14ac:dyDescent="0.25">
      <c r="F102" s="12"/>
      <c r="H102" s="26"/>
      <c r="I102" s="27"/>
      <c r="S102" s="1" t="s">
        <v>148</v>
      </c>
    </row>
    <row r="103" spans="1:19" ht="18.75" customHeight="1" x14ac:dyDescent="0.25">
      <c r="F103" s="12"/>
      <c r="H103" s="26"/>
      <c r="I103" s="27"/>
      <c r="N103" s="335" t="s">
        <v>147</v>
      </c>
      <c r="O103" s="335"/>
      <c r="P103" s="335"/>
      <c r="Q103" s="335"/>
      <c r="R103" s="335"/>
      <c r="S103" s="335"/>
    </row>
    <row r="104" spans="1:19" ht="15.75" thickBot="1" x14ac:dyDescent="0.3">
      <c r="I104" s="3" t="s">
        <v>56</v>
      </c>
      <c r="N104" s="47"/>
      <c r="O104" s="47"/>
      <c r="P104" s="47"/>
      <c r="R104" s="4"/>
    </row>
    <row r="105" spans="1:19" ht="16.5" customHeight="1" thickBot="1" x14ac:dyDescent="0.3">
      <c r="A105" s="62" t="s">
        <v>3</v>
      </c>
      <c r="B105" s="226" t="s">
        <v>53</v>
      </c>
      <c r="C105" s="227"/>
      <c r="D105" s="227"/>
      <c r="E105" s="227"/>
      <c r="F105" s="227"/>
      <c r="G105" s="227"/>
      <c r="H105" s="227"/>
      <c r="I105" s="228"/>
      <c r="J105" s="146" t="s">
        <v>55</v>
      </c>
      <c r="K105" s="146" t="s">
        <v>54</v>
      </c>
      <c r="L105" s="262" t="s">
        <v>259</v>
      </c>
      <c r="M105" s="262" t="s">
        <v>276</v>
      </c>
      <c r="N105" s="262"/>
      <c r="O105" s="244" t="s">
        <v>261</v>
      </c>
      <c r="P105" s="244"/>
      <c r="Q105" s="262" t="s">
        <v>262</v>
      </c>
      <c r="R105" s="244" t="s">
        <v>263</v>
      </c>
      <c r="S105" s="244"/>
    </row>
    <row r="106" spans="1:19" ht="54.75" customHeight="1" thickBot="1" x14ac:dyDescent="0.3">
      <c r="A106" s="62" t="s">
        <v>4</v>
      </c>
      <c r="B106" s="232"/>
      <c r="C106" s="233"/>
      <c r="D106" s="233"/>
      <c r="E106" s="233"/>
      <c r="F106" s="233"/>
      <c r="G106" s="233"/>
      <c r="H106" s="233"/>
      <c r="I106" s="234"/>
      <c r="J106" s="146"/>
      <c r="K106" s="146"/>
      <c r="L106" s="262"/>
      <c r="M106" s="262"/>
      <c r="N106" s="262"/>
      <c r="O106" s="244"/>
      <c r="P106" s="244"/>
      <c r="Q106" s="262"/>
      <c r="R106" s="244"/>
      <c r="S106" s="244"/>
    </row>
    <row r="107" spans="1:19" ht="16.5" customHeight="1" thickBot="1" x14ac:dyDescent="0.3">
      <c r="A107" s="154" t="s">
        <v>190</v>
      </c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5"/>
      <c r="Q107" s="155"/>
      <c r="R107" s="155"/>
      <c r="S107" s="245"/>
    </row>
    <row r="108" spans="1:19" ht="43.5" customHeight="1" thickBot="1" x14ac:dyDescent="0.3">
      <c r="A108" s="97">
        <v>1</v>
      </c>
      <c r="B108" s="196" t="s">
        <v>155</v>
      </c>
      <c r="C108" s="197"/>
      <c r="D108" s="197"/>
      <c r="E108" s="197"/>
      <c r="F108" s="197"/>
      <c r="G108" s="197"/>
      <c r="H108" s="197"/>
      <c r="I108" s="198"/>
      <c r="J108" s="105" t="s">
        <v>156</v>
      </c>
      <c r="K108" s="98" t="s">
        <v>5</v>
      </c>
      <c r="L108" s="62">
        <v>75.42</v>
      </c>
      <c r="M108" s="145">
        <v>75.42</v>
      </c>
      <c r="N108" s="145"/>
      <c r="O108" s="146">
        <v>75.42</v>
      </c>
      <c r="P108" s="146"/>
      <c r="Q108" s="72">
        <v>75.42</v>
      </c>
      <c r="R108" s="146">
        <v>75.42</v>
      </c>
      <c r="S108" s="146"/>
    </row>
    <row r="109" spans="1:19" ht="32.25" customHeight="1" thickBot="1" x14ac:dyDescent="0.3">
      <c r="A109" s="99">
        <v>2</v>
      </c>
      <c r="B109" s="142" t="s">
        <v>154</v>
      </c>
      <c r="C109" s="143"/>
      <c r="D109" s="143"/>
      <c r="E109" s="143"/>
      <c r="F109" s="143"/>
      <c r="G109" s="143"/>
      <c r="H109" s="143"/>
      <c r="I109" s="144"/>
      <c r="J109" s="62" t="s">
        <v>123</v>
      </c>
      <c r="K109" s="98" t="s">
        <v>5</v>
      </c>
      <c r="L109" s="62">
        <v>65</v>
      </c>
      <c r="M109" s="145">
        <v>150</v>
      </c>
      <c r="N109" s="145"/>
      <c r="O109" s="146">
        <v>10</v>
      </c>
      <c r="P109" s="146"/>
      <c r="Q109" s="72">
        <v>10</v>
      </c>
      <c r="R109" s="146">
        <v>10</v>
      </c>
      <c r="S109" s="146"/>
    </row>
    <row r="110" spans="1:19" ht="32.25" customHeight="1" thickBot="1" x14ac:dyDescent="0.3">
      <c r="A110" s="99">
        <v>3</v>
      </c>
      <c r="B110" s="142" t="s">
        <v>153</v>
      </c>
      <c r="C110" s="143"/>
      <c r="D110" s="143"/>
      <c r="E110" s="143"/>
      <c r="F110" s="143"/>
      <c r="G110" s="143"/>
      <c r="H110" s="143"/>
      <c r="I110" s="144"/>
      <c r="J110" s="72" t="s">
        <v>157</v>
      </c>
      <c r="K110" s="98" t="s">
        <v>5</v>
      </c>
      <c r="L110" s="72">
        <v>2</v>
      </c>
      <c r="M110" s="145">
        <v>2</v>
      </c>
      <c r="N110" s="145"/>
      <c r="O110" s="146">
        <v>4</v>
      </c>
      <c r="P110" s="146"/>
      <c r="Q110" s="72">
        <v>4</v>
      </c>
      <c r="R110" s="146">
        <v>4</v>
      </c>
      <c r="S110" s="146"/>
    </row>
    <row r="111" spans="1:19" ht="32.25" customHeight="1" thickBot="1" x14ac:dyDescent="0.3">
      <c r="A111" s="99">
        <v>4</v>
      </c>
      <c r="B111" s="142" t="s">
        <v>152</v>
      </c>
      <c r="C111" s="143"/>
      <c r="D111" s="143"/>
      <c r="E111" s="143"/>
      <c r="F111" s="143"/>
      <c r="G111" s="143"/>
      <c r="H111" s="143"/>
      <c r="I111" s="144"/>
      <c r="J111" s="72" t="s">
        <v>123</v>
      </c>
      <c r="K111" s="98" t="s">
        <v>5</v>
      </c>
      <c r="L111" s="72">
        <v>1</v>
      </c>
      <c r="M111" s="145">
        <v>1</v>
      </c>
      <c r="N111" s="145"/>
      <c r="O111" s="146">
        <v>1</v>
      </c>
      <c r="P111" s="146"/>
      <c r="Q111" s="72">
        <v>1</v>
      </c>
      <c r="R111" s="146">
        <v>1</v>
      </c>
      <c r="S111" s="146"/>
    </row>
    <row r="112" spans="1:19" ht="32.25" customHeight="1" thickBot="1" x14ac:dyDescent="0.3">
      <c r="A112" s="99">
        <v>5</v>
      </c>
      <c r="B112" s="142" t="s">
        <v>151</v>
      </c>
      <c r="C112" s="143"/>
      <c r="D112" s="143"/>
      <c r="E112" s="143"/>
      <c r="F112" s="143"/>
      <c r="G112" s="143"/>
      <c r="H112" s="143"/>
      <c r="I112" s="144"/>
      <c r="J112" s="72" t="s">
        <v>157</v>
      </c>
      <c r="K112" s="98" t="s">
        <v>5</v>
      </c>
      <c r="L112" s="72">
        <v>1</v>
      </c>
      <c r="M112" s="145">
        <v>1</v>
      </c>
      <c r="N112" s="145"/>
      <c r="O112" s="146">
        <v>1</v>
      </c>
      <c r="P112" s="146"/>
      <c r="Q112" s="72">
        <v>1</v>
      </c>
      <c r="R112" s="146">
        <v>1</v>
      </c>
      <c r="S112" s="146"/>
    </row>
    <row r="113" spans="1:19" ht="32.25" customHeight="1" thickBot="1" x14ac:dyDescent="0.3">
      <c r="A113" s="99">
        <v>6</v>
      </c>
      <c r="B113" s="142" t="s">
        <v>150</v>
      </c>
      <c r="C113" s="143"/>
      <c r="D113" s="143"/>
      <c r="E113" s="143"/>
      <c r="F113" s="143"/>
      <c r="G113" s="143"/>
      <c r="H113" s="143"/>
      <c r="I113" s="144"/>
      <c r="J113" s="72" t="s">
        <v>123</v>
      </c>
      <c r="K113" s="98" t="s">
        <v>5</v>
      </c>
      <c r="L113" s="72">
        <v>0</v>
      </c>
      <c r="M113" s="145">
        <v>0</v>
      </c>
      <c r="N113" s="145"/>
      <c r="O113" s="146">
        <v>0</v>
      </c>
      <c r="P113" s="146"/>
      <c r="Q113" s="72">
        <v>1</v>
      </c>
      <c r="R113" s="146">
        <v>1</v>
      </c>
      <c r="S113" s="146"/>
    </row>
    <row r="114" spans="1:19" ht="51" customHeight="1" thickBot="1" x14ac:dyDescent="0.3">
      <c r="A114" s="99">
        <v>7</v>
      </c>
      <c r="B114" s="142" t="s">
        <v>149</v>
      </c>
      <c r="C114" s="143"/>
      <c r="D114" s="143"/>
      <c r="E114" s="143"/>
      <c r="F114" s="143"/>
      <c r="G114" s="143"/>
      <c r="H114" s="143"/>
      <c r="I114" s="144"/>
      <c r="J114" s="72" t="s">
        <v>157</v>
      </c>
      <c r="K114" s="98" t="s">
        <v>5</v>
      </c>
      <c r="L114" s="72">
        <v>0</v>
      </c>
      <c r="M114" s="145">
        <v>0</v>
      </c>
      <c r="N114" s="145"/>
      <c r="O114" s="146">
        <v>1</v>
      </c>
      <c r="P114" s="146"/>
      <c r="Q114" s="72">
        <v>1</v>
      </c>
      <c r="R114" s="146">
        <v>0</v>
      </c>
      <c r="S114" s="146"/>
    </row>
    <row r="115" spans="1:19" ht="30" customHeight="1" x14ac:dyDescent="0.25">
      <c r="A115" s="12" t="s">
        <v>130</v>
      </c>
      <c r="B115" s="83"/>
      <c r="C115" s="83"/>
      <c r="D115" s="83"/>
      <c r="E115" s="83"/>
      <c r="F115" s="83"/>
      <c r="G115" s="83"/>
      <c r="H115" s="83"/>
      <c r="I115" s="83"/>
      <c r="J115" s="66"/>
      <c r="K115" s="65"/>
      <c r="L115" s="66"/>
      <c r="M115" s="39"/>
      <c r="N115" s="39"/>
      <c r="O115" s="41"/>
      <c r="P115" s="41"/>
      <c r="Q115" s="41"/>
      <c r="R115" s="41"/>
      <c r="S115" s="41"/>
    </row>
    <row r="116" spans="1:19" ht="15.75" x14ac:dyDescent="0.25">
      <c r="R116" s="81"/>
      <c r="S116" s="1" t="s">
        <v>166</v>
      </c>
    </row>
    <row r="117" spans="1:19" ht="15.75" x14ac:dyDescent="0.25">
      <c r="S117" s="1" t="s">
        <v>148</v>
      </c>
    </row>
    <row r="118" spans="1:19" ht="37.5" customHeight="1" x14ac:dyDescent="0.25">
      <c r="N118" s="335" t="s">
        <v>165</v>
      </c>
      <c r="O118" s="335"/>
      <c r="P118" s="335"/>
      <c r="Q118" s="335"/>
      <c r="R118" s="335"/>
      <c r="S118" s="335"/>
    </row>
    <row r="119" spans="1:19" ht="19.5" thickBot="1" x14ac:dyDescent="0.3">
      <c r="J119" s="7" t="s">
        <v>40</v>
      </c>
    </row>
    <row r="120" spans="1:19" ht="16.5" thickBot="1" x14ac:dyDescent="0.3">
      <c r="A120" s="226" t="s">
        <v>10</v>
      </c>
      <c r="B120" s="227"/>
      <c r="C120" s="227"/>
      <c r="D120" s="227"/>
      <c r="E120" s="228"/>
      <c r="F120" s="226" t="s">
        <v>11</v>
      </c>
      <c r="G120" s="226" t="s">
        <v>12</v>
      </c>
      <c r="H120" s="227"/>
      <c r="I120" s="227"/>
      <c r="J120" s="334"/>
      <c r="K120" s="236" t="s">
        <v>51</v>
      </c>
      <c r="L120" s="227"/>
      <c r="M120" s="227"/>
      <c r="N120" s="227"/>
      <c r="O120" s="227"/>
      <c r="P120" s="227"/>
      <c r="Q120" s="227"/>
      <c r="R120" s="199" t="s">
        <v>88</v>
      </c>
      <c r="S120" s="201"/>
    </row>
    <row r="121" spans="1:19" ht="48" thickBot="1" x14ac:dyDescent="0.3">
      <c r="A121" s="229"/>
      <c r="B121" s="230"/>
      <c r="C121" s="230"/>
      <c r="D121" s="230"/>
      <c r="E121" s="231"/>
      <c r="F121" s="229"/>
      <c r="G121" s="239" t="s">
        <v>13</v>
      </c>
      <c r="H121" s="239" t="s">
        <v>14</v>
      </c>
      <c r="I121" s="239" t="s">
        <v>15</v>
      </c>
      <c r="J121" s="239" t="s">
        <v>16</v>
      </c>
      <c r="K121" s="62" t="s">
        <v>17</v>
      </c>
      <c r="L121" s="13" t="s">
        <v>18</v>
      </c>
      <c r="M121" s="227" t="s">
        <v>19</v>
      </c>
      <c r="N121" s="228"/>
      <c r="O121" s="226" t="s">
        <v>20</v>
      </c>
      <c r="P121" s="228"/>
      <c r="Q121" s="64" t="s">
        <v>22</v>
      </c>
      <c r="R121" s="237"/>
      <c r="S121" s="238"/>
    </row>
    <row r="122" spans="1:19" ht="48.75" customHeight="1" thickBot="1" x14ac:dyDescent="0.3">
      <c r="A122" s="232"/>
      <c r="B122" s="233"/>
      <c r="C122" s="233"/>
      <c r="D122" s="233"/>
      <c r="E122" s="234"/>
      <c r="F122" s="232"/>
      <c r="G122" s="240"/>
      <c r="H122" s="240"/>
      <c r="I122" s="240"/>
      <c r="J122" s="232"/>
      <c r="K122" s="63" t="s">
        <v>257</v>
      </c>
      <c r="L122" s="63" t="s">
        <v>21</v>
      </c>
      <c r="M122" s="241" t="s">
        <v>272</v>
      </c>
      <c r="N122" s="242"/>
      <c r="O122" s="243" t="s">
        <v>273</v>
      </c>
      <c r="P122" s="242"/>
      <c r="Q122" s="63" t="s">
        <v>274</v>
      </c>
      <c r="R122" s="205"/>
      <c r="S122" s="207"/>
    </row>
    <row r="123" spans="1:19" ht="16.5" thickBot="1" x14ac:dyDescent="0.3">
      <c r="A123" s="154" t="s">
        <v>189</v>
      </c>
      <c r="B123" s="155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55"/>
      <c r="S123" s="155"/>
    </row>
    <row r="124" spans="1:19" ht="16.5" customHeight="1" thickBot="1" x14ac:dyDescent="0.3">
      <c r="A124" s="80"/>
      <c r="B124" s="78"/>
      <c r="C124" s="78"/>
      <c r="D124" s="78"/>
      <c r="E124" s="79"/>
      <c r="F124" s="15" t="s">
        <v>24</v>
      </c>
      <c r="G124" s="25"/>
      <c r="H124" s="16"/>
      <c r="I124" s="14"/>
      <c r="J124" s="16"/>
      <c r="K124" s="16"/>
      <c r="L124" s="15"/>
      <c r="M124" s="22"/>
      <c r="N124" s="23"/>
      <c r="O124" s="22"/>
      <c r="P124" s="16"/>
      <c r="Q124" s="15"/>
      <c r="R124" s="106"/>
      <c r="S124" s="107"/>
    </row>
    <row r="125" spans="1:19" ht="110.25" customHeight="1" thickBot="1" x14ac:dyDescent="0.3">
      <c r="A125" s="359" t="s">
        <v>146</v>
      </c>
      <c r="B125" s="360"/>
      <c r="C125" s="360"/>
      <c r="D125" s="360"/>
      <c r="E125" s="361"/>
      <c r="F125" s="67">
        <v>825</v>
      </c>
      <c r="G125" s="67">
        <v>825</v>
      </c>
      <c r="H125" s="103">
        <v>503</v>
      </c>
      <c r="I125" s="33" t="s">
        <v>145</v>
      </c>
      <c r="J125" s="103">
        <v>240</v>
      </c>
      <c r="K125" s="95">
        <v>303509</v>
      </c>
      <c r="L125" s="96">
        <v>303509</v>
      </c>
      <c r="M125" s="332">
        <v>303509</v>
      </c>
      <c r="N125" s="333"/>
      <c r="O125" s="332">
        <v>303509</v>
      </c>
      <c r="P125" s="333"/>
      <c r="Q125" s="96">
        <v>303509</v>
      </c>
      <c r="R125" s="142" t="s">
        <v>164</v>
      </c>
      <c r="S125" s="144"/>
    </row>
    <row r="126" spans="1:19" ht="85.5" customHeight="1" thickBot="1" x14ac:dyDescent="0.3">
      <c r="A126" s="354" t="s">
        <v>143</v>
      </c>
      <c r="B126" s="355"/>
      <c r="C126" s="355"/>
      <c r="D126" s="355"/>
      <c r="E126" s="356"/>
      <c r="F126" s="104" t="s">
        <v>74</v>
      </c>
      <c r="G126" s="104" t="s">
        <v>74</v>
      </c>
      <c r="H126" s="86" t="s">
        <v>133</v>
      </c>
      <c r="I126" s="86" t="s">
        <v>144</v>
      </c>
      <c r="J126" s="86" t="s">
        <v>80</v>
      </c>
      <c r="K126" s="101">
        <v>8367</v>
      </c>
      <c r="L126" s="101">
        <v>5020</v>
      </c>
      <c r="M126" s="357">
        <v>10000</v>
      </c>
      <c r="N126" s="358"/>
      <c r="O126" s="357">
        <v>5000</v>
      </c>
      <c r="P126" s="358"/>
      <c r="Q126" s="101">
        <v>5000</v>
      </c>
      <c r="R126" s="142" t="s">
        <v>163</v>
      </c>
      <c r="S126" s="144"/>
    </row>
    <row r="127" spans="1:19" ht="16.5" thickBot="1" x14ac:dyDescent="0.3">
      <c r="A127" s="246" t="s">
        <v>135</v>
      </c>
      <c r="B127" s="247"/>
      <c r="C127" s="247"/>
      <c r="D127" s="247"/>
      <c r="E127" s="248"/>
      <c r="F127" s="73" t="s">
        <v>74</v>
      </c>
      <c r="G127" s="73" t="s">
        <v>74</v>
      </c>
      <c r="H127" s="86" t="s">
        <v>133</v>
      </c>
      <c r="I127" s="74" t="s">
        <v>141</v>
      </c>
      <c r="J127" s="74" t="s">
        <v>80</v>
      </c>
      <c r="K127" s="101">
        <v>600000</v>
      </c>
      <c r="L127" s="93">
        <v>850000</v>
      </c>
      <c r="M127" s="140">
        <v>0</v>
      </c>
      <c r="N127" s="141"/>
      <c r="O127" s="140">
        <v>0</v>
      </c>
      <c r="P127" s="141"/>
      <c r="Q127" s="138">
        <v>0</v>
      </c>
      <c r="R127" s="142" t="s">
        <v>163</v>
      </c>
      <c r="S127" s="144"/>
    </row>
    <row r="128" spans="1:19" ht="16.5" thickBot="1" x14ac:dyDescent="0.3">
      <c r="A128" s="218"/>
      <c r="B128" s="219"/>
      <c r="C128" s="219"/>
      <c r="D128" s="219"/>
      <c r="E128" s="220"/>
      <c r="F128" s="73" t="s">
        <v>74</v>
      </c>
      <c r="G128" s="73" t="s">
        <v>74</v>
      </c>
      <c r="H128" s="86" t="s">
        <v>133</v>
      </c>
      <c r="I128" s="74" t="s">
        <v>140</v>
      </c>
      <c r="J128" s="74" t="s">
        <v>80</v>
      </c>
      <c r="K128" s="101">
        <v>6000</v>
      </c>
      <c r="L128" s="93">
        <v>0</v>
      </c>
      <c r="M128" s="140">
        <v>35140</v>
      </c>
      <c r="N128" s="141"/>
      <c r="O128" s="140">
        <v>35140</v>
      </c>
      <c r="P128" s="141"/>
      <c r="Q128" s="138">
        <v>35140</v>
      </c>
      <c r="R128" s="142"/>
      <c r="S128" s="144"/>
    </row>
    <row r="129" spans="1:24" ht="16.5" thickBot="1" x14ac:dyDescent="0.3">
      <c r="A129" s="218"/>
      <c r="B129" s="219"/>
      <c r="C129" s="219"/>
      <c r="D129" s="219"/>
      <c r="E129" s="220"/>
      <c r="F129" s="73" t="s">
        <v>74</v>
      </c>
      <c r="G129" s="73" t="s">
        <v>74</v>
      </c>
      <c r="H129" s="86" t="s">
        <v>136</v>
      </c>
      <c r="I129" s="74" t="s">
        <v>139</v>
      </c>
      <c r="J129" s="74" t="s">
        <v>80</v>
      </c>
      <c r="K129" s="101">
        <v>0</v>
      </c>
      <c r="L129" s="93">
        <v>0</v>
      </c>
      <c r="M129" s="140">
        <v>0</v>
      </c>
      <c r="N129" s="141"/>
      <c r="O129" s="140">
        <v>0</v>
      </c>
      <c r="P129" s="141"/>
      <c r="Q129" s="138">
        <v>0</v>
      </c>
      <c r="R129" s="142"/>
      <c r="S129" s="144"/>
    </row>
    <row r="130" spans="1:24" ht="16.5" thickBot="1" x14ac:dyDescent="0.3">
      <c r="A130" s="218"/>
      <c r="B130" s="219"/>
      <c r="C130" s="219"/>
      <c r="D130" s="219"/>
      <c r="E130" s="220"/>
      <c r="F130" s="73" t="s">
        <v>74</v>
      </c>
      <c r="G130" s="73" t="s">
        <v>74</v>
      </c>
      <c r="H130" s="86" t="s">
        <v>134</v>
      </c>
      <c r="I130" s="74" t="s">
        <v>138</v>
      </c>
      <c r="J130" s="74" t="s">
        <v>142</v>
      </c>
      <c r="K130" s="101">
        <v>588180</v>
      </c>
      <c r="L130" s="93">
        <v>837357.96</v>
      </c>
      <c r="M130" s="140">
        <v>913547</v>
      </c>
      <c r="N130" s="141"/>
      <c r="O130" s="140">
        <v>913547</v>
      </c>
      <c r="P130" s="141"/>
      <c r="Q130" s="138">
        <v>913547</v>
      </c>
      <c r="R130" s="142"/>
      <c r="S130" s="144"/>
    </row>
    <row r="131" spans="1:24" ht="16.5" thickBot="1" x14ac:dyDescent="0.3">
      <c r="A131" s="218"/>
      <c r="B131" s="219"/>
      <c r="C131" s="219"/>
      <c r="D131" s="219"/>
      <c r="E131" s="220"/>
      <c r="F131" s="73" t="s">
        <v>74</v>
      </c>
      <c r="G131" s="73" t="s">
        <v>74</v>
      </c>
      <c r="H131" s="86" t="s">
        <v>133</v>
      </c>
      <c r="I131" s="74" t="s">
        <v>275</v>
      </c>
      <c r="J131" s="74" t="s">
        <v>80</v>
      </c>
      <c r="K131" s="101">
        <v>0</v>
      </c>
      <c r="L131" s="93">
        <v>0</v>
      </c>
      <c r="M131" s="140">
        <v>43828</v>
      </c>
      <c r="N131" s="141"/>
      <c r="O131" s="140">
        <v>43828</v>
      </c>
      <c r="P131" s="141"/>
      <c r="Q131" s="138">
        <v>43828</v>
      </c>
      <c r="R131" s="142"/>
      <c r="S131" s="144"/>
    </row>
    <row r="132" spans="1:24" ht="16.5" thickBot="1" x14ac:dyDescent="0.3">
      <c r="A132" s="218"/>
      <c r="B132" s="219"/>
      <c r="C132" s="219"/>
      <c r="D132" s="219"/>
      <c r="E132" s="220"/>
      <c r="F132" s="73" t="s">
        <v>74</v>
      </c>
      <c r="G132" s="73" t="s">
        <v>74</v>
      </c>
      <c r="H132" s="86" t="s">
        <v>133</v>
      </c>
      <c r="I132" s="74" t="s">
        <v>137</v>
      </c>
      <c r="J132" s="74" t="s">
        <v>80</v>
      </c>
      <c r="K132" s="101">
        <v>15499</v>
      </c>
      <c r="L132" s="93">
        <v>0</v>
      </c>
      <c r="M132" s="140">
        <v>0</v>
      </c>
      <c r="N132" s="141"/>
      <c r="O132" s="140">
        <v>0</v>
      </c>
      <c r="P132" s="141"/>
      <c r="Q132" s="138">
        <v>0</v>
      </c>
      <c r="R132" s="142"/>
      <c r="S132" s="144"/>
    </row>
    <row r="133" spans="1:24" ht="16.5" thickBot="1" x14ac:dyDescent="0.3">
      <c r="A133" s="218"/>
      <c r="B133" s="219"/>
      <c r="C133" s="219"/>
      <c r="D133" s="219"/>
      <c r="E133" s="220"/>
      <c r="F133" s="73" t="s">
        <v>74</v>
      </c>
      <c r="G133" s="73" t="s">
        <v>74</v>
      </c>
      <c r="H133" s="86" t="s">
        <v>133</v>
      </c>
      <c r="I133" s="102" t="s">
        <v>138</v>
      </c>
      <c r="J133" s="74" t="s">
        <v>80</v>
      </c>
      <c r="K133" s="101">
        <v>2910.62</v>
      </c>
      <c r="L133" s="93">
        <v>3012.4</v>
      </c>
      <c r="M133" s="140">
        <v>116377</v>
      </c>
      <c r="N133" s="141"/>
      <c r="O133" s="140">
        <v>76377</v>
      </c>
      <c r="P133" s="141"/>
      <c r="Q133" s="138">
        <v>76377</v>
      </c>
      <c r="R133" s="142"/>
      <c r="S133" s="144"/>
    </row>
    <row r="134" spans="1:24" ht="16.5" thickBot="1" x14ac:dyDescent="0.3">
      <c r="A134" s="218"/>
      <c r="B134" s="219"/>
      <c r="C134" s="219"/>
      <c r="D134" s="219"/>
      <c r="E134" s="220"/>
      <c r="F134" s="73" t="s">
        <v>74</v>
      </c>
      <c r="G134" s="73" t="s">
        <v>74</v>
      </c>
      <c r="H134" s="86" t="s">
        <v>134</v>
      </c>
      <c r="I134" s="74" t="s">
        <v>138</v>
      </c>
      <c r="J134" s="74" t="s">
        <v>80</v>
      </c>
      <c r="K134" s="101">
        <v>0</v>
      </c>
      <c r="L134" s="93">
        <v>0</v>
      </c>
      <c r="M134" s="140">
        <v>20000</v>
      </c>
      <c r="N134" s="141"/>
      <c r="O134" s="140">
        <v>0</v>
      </c>
      <c r="P134" s="141"/>
      <c r="Q134" s="138">
        <v>0</v>
      </c>
      <c r="R134" s="142"/>
      <c r="S134" s="144"/>
    </row>
    <row r="135" spans="1:24" ht="16.5" thickBot="1" x14ac:dyDescent="0.3">
      <c r="A135" s="196"/>
      <c r="B135" s="197"/>
      <c r="C135" s="197"/>
      <c r="D135" s="197"/>
      <c r="E135" s="198"/>
      <c r="F135" s="73" t="s">
        <v>74</v>
      </c>
      <c r="G135" s="73" t="s">
        <v>74</v>
      </c>
      <c r="H135" s="86" t="s">
        <v>134</v>
      </c>
      <c r="I135" s="74" t="s">
        <v>250</v>
      </c>
      <c r="J135" s="74" t="s">
        <v>80</v>
      </c>
      <c r="K135" s="93">
        <v>2219</v>
      </c>
      <c r="L135" s="93">
        <v>2157</v>
      </c>
      <c r="M135" s="140">
        <v>2157</v>
      </c>
      <c r="N135" s="141"/>
      <c r="O135" s="140">
        <v>2157</v>
      </c>
      <c r="P135" s="141"/>
      <c r="Q135" s="138">
        <v>2157</v>
      </c>
      <c r="R135" s="142"/>
      <c r="S135" s="144"/>
    </row>
    <row r="136" spans="1:24" ht="16.5" thickBot="1" x14ac:dyDescent="0.3">
      <c r="A136" s="214" t="s">
        <v>73</v>
      </c>
      <c r="B136" s="215"/>
      <c r="C136" s="215"/>
      <c r="D136" s="215"/>
      <c r="E136" s="216"/>
      <c r="F136" s="51" t="s">
        <v>74</v>
      </c>
      <c r="G136" s="51" t="s">
        <v>74</v>
      </c>
      <c r="H136" s="86" t="s">
        <v>133</v>
      </c>
      <c r="I136" s="74" t="s">
        <v>76</v>
      </c>
      <c r="J136" s="52" t="s">
        <v>76</v>
      </c>
      <c r="K136" s="94">
        <f>SUM(K125:K135)</f>
        <v>1526684.62</v>
      </c>
      <c r="L136" s="94">
        <f>L125+L126+L127+L128+L129+L130+L131+L132+L133+L135</f>
        <v>2001056.3599999999</v>
      </c>
      <c r="M136" s="330">
        <f>M125+M126+M127+M128+M129+M130+M131+M132+M133+M135+M134</f>
        <v>1444558</v>
      </c>
      <c r="N136" s="331"/>
      <c r="O136" s="330">
        <f>O125+O126+O127+O128+O129+O130+O131+O132+O133+O135</f>
        <v>1379558</v>
      </c>
      <c r="P136" s="331"/>
      <c r="Q136" s="94">
        <f>Q125+Q126+Q127+Q128+Q129+Q130+Q131+Q132+Q133+Q135</f>
        <v>1379558</v>
      </c>
      <c r="R136" s="217"/>
      <c r="S136" s="217"/>
      <c r="U136" s="82">
        <f>SUM(K136:T136)</f>
        <v>7731414.9800000004</v>
      </c>
      <c r="X136" s="82"/>
    </row>
    <row r="137" spans="1:24" ht="28.5" customHeight="1" x14ac:dyDescent="0.25">
      <c r="A137" s="84" t="s">
        <v>9</v>
      </c>
      <c r="H137" s="85"/>
    </row>
    <row r="141" spans="1:24" ht="67.5" customHeight="1" x14ac:dyDescent="0.25">
      <c r="G141" s="336" t="s">
        <v>129</v>
      </c>
      <c r="H141" s="336"/>
      <c r="I141" s="336"/>
      <c r="J141" s="336"/>
      <c r="K141" s="336"/>
      <c r="L141" s="336"/>
      <c r="M141" s="336"/>
      <c r="N141" s="336"/>
      <c r="O141" s="336"/>
      <c r="P141" s="336"/>
      <c r="Q141" s="336"/>
    </row>
    <row r="142" spans="1:24" ht="26.25" customHeight="1" x14ac:dyDescent="0.25">
      <c r="H142" s="2"/>
      <c r="I142" s="299" t="s">
        <v>98</v>
      </c>
      <c r="J142" s="299"/>
      <c r="K142" s="299"/>
      <c r="L142" s="299"/>
      <c r="M142" s="299"/>
    </row>
    <row r="143" spans="1:24" ht="36" customHeight="1" x14ac:dyDescent="0.25">
      <c r="G143" s="275" t="s">
        <v>65</v>
      </c>
      <c r="H143" s="276"/>
      <c r="I143" s="276"/>
      <c r="J143" s="276"/>
      <c r="K143" s="277"/>
      <c r="L143" s="268" t="s">
        <v>128</v>
      </c>
      <c r="M143" s="269"/>
      <c r="N143" s="269"/>
      <c r="O143" s="269"/>
      <c r="P143" s="269"/>
      <c r="Q143" s="270"/>
    </row>
    <row r="144" spans="1:24" ht="33.75" customHeight="1" x14ac:dyDescent="0.25">
      <c r="G144" s="265" t="s">
        <v>0</v>
      </c>
      <c r="H144" s="266"/>
      <c r="I144" s="266"/>
      <c r="J144" s="266"/>
      <c r="K144" s="267"/>
      <c r="L144" s="268" t="s">
        <v>63</v>
      </c>
      <c r="M144" s="269"/>
      <c r="N144" s="269"/>
      <c r="O144" s="269"/>
      <c r="P144" s="269"/>
      <c r="Q144" s="270"/>
    </row>
    <row r="145" spans="6:19" ht="15.75" x14ac:dyDescent="0.25">
      <c r="G145" s="265" t="s">
        <v>30</v>
      </c>
      <c r="H145" s="266"/>
      <c r="I145" s="266"/>
      <c r="J145" s="266"/>
      <c r="K145" s="267"/>
      <c r="L145" s="268" t="s">
        <v>1</v>
      </c>
      <c r="M145" s="269"/>
      <c r="N145" s="269"/>
      <c r="O145" s="269"/>
      <c r="P145" s="269"/>
      <c r="Q145" s="270"/>
    </row>
    <row r="146" spans="6:19" ht="30" customHeight="1" x14ac:dyDescent="0.25">
      <c r="G146" s="275" t="s">
        <v>62</v>
      </c>
      <c r="H146" s="276"/>
      <c r="I146" s="276"/>
      <c r="J146" s="276"/>
      <c r="K146" s="277"/>
      <c r="L146" s="268" t="s">
        <v>95</v>
      </c>
      <c r="M146" s="269"/>
      <c r="N146" s="269"/>
      <c r="O146" s="269"/>
      <c r="P146" s="269"/>
      <c r="Q146" s="270"/>
    </row>
    <row r="147" spans="6:19" ht="31.5" customHeight="1" x14ac:dyDescent="0.25">
      <c r="G147" s="265" t="s">
        <v>31</v>
      </c>
      <c r="H147" s="266"/>
      <c r="I147" s="266"/>
      <c r="J147" s="266"/>
      <c r="K147" s="267"/>
      <c r="L147" s="268" t="s">
        <v>127</v>
      </c>
      <c r="M147" s="269"/>
      <c r="N147" s="269"/>
      <c r="O147" s="269"/>
      <c r="P147" s="269"/>
      <c r="Q147" s="270"/>
    </row>
    <row r="148" spans="6:19" ht="30.75" customHeight="1" x14ac:dyDescent="0.25">
      <c r="G148" s="265" t="s">
        <v>25</v>
      </c>
      <c r="H148" s="266"/>
      <c r="I148" s="266"/>
      <c r="J148" s="266"/>
      <c r="K148" s="267"/>
      <c r="L148" s="268" t="s">
        <v>126</v>
      </c>
      <c r="M148" s="269"/>
      <c r="N148" s="269"/>
      <c r="O148" s="269"/>
      <c r="P148" s="269"/>
      <c r="Q148" s="270"/>
    </row>
    <row r="149" spans="6:19" ht="33.75" customHeight="1" x14ac:dyDescent="0.25">
      <c r="G149" s="351" t="s">
        <v>26</v>
      </c>
      <c r="H149" s="351"/>
      <c r="I149" s="351"/>
      <c r="J149" s="351"/>
      <c r="K149" s="351"/>
      <c r="L149" s="263" t="s">
        <v>33</v>
      </c>
      <c r="M149" s="263"/>
      <c r="N149" s="263"/>
      <c r="O149" s="263"/>
      <c r="P149" s="263"/>
      <c r="Q149" s="263"/>
    </row>
    <row r="150" spans="6:19" ht="18" customHeight="1" x14ac:dyDescent="0.25">
      <c r="G150" s="352" t="s">
        <v>27</v>
      </c>
      <c r="H150" s="352"/>
      <c r="I150" s="352"/>
      <c r="J150" s="352"/>
      <c r="K150" s="352"/>
      <c r="L150" s="274" t="s">
        <v>270</v>
      </c>
      <c r="M150" s="274"/>
      <c r="N150" s="274"/>
      <c r="O150" s="274"/>
      <c r="P150" s="274"/>
      <c r="Q150" s="274"/>
    </row>
    <row r="151" spans="6:19" ht="34.5" customHeight="1" x14ac:dyDescent="0.25">
      <c r="G151" s="353" t="s">
        <v>242</v>
      </c>
      <c r="H151" s="353"/>
      <c r="I151" s="353"/>
      <c r="J151" s="353"/>
      <c r="K151" s="353"/>
      <c r="L151" s="264" t="s">
        <v>69</v>
      </c>
      <c r="M151" s="264"/>
      <c r="N151" s="264"/>
      <c r="O151" s="264"/>
      <c r="P151" s="264"/>
      <c r="Q151" s="264"/>
    </row>
    <row r="152" spans="6:19" ht="15.75" x14ac:dyDescent="0.25">
      <c r="G152" s="353"/>
      <c r="H152" s="353"/>
      <c r="I152" s="353"/>
      <c r="J152" s="353"/>
      <c r="K152" s="353"/>
      <c r="L152" s="287">
        <f>M154+M155+M156+M157+M158</f>
        <v>1852882</v>
      </c>
      <c r="M152" s="288"/>
      <c r="N152" s="288"/>
      <c r="O152" s="289"/>
      <c r="P152" s="290" t="s">
        <v>68</v>
      </c>
      <c r="Q152" s="291"/>
    </row>
    <row r="153" spans="6:19" ht="15.75" x14ac:dyDescent="0.25">
      <c r="G153" s="353"/>
      <c r="H153" s="353"/>
      <c r="I153" s="353"/>
      <c r="J153" s="353"/>
      <c r="K153" s="353"/>
      <c r="L153" s="290" t="s">
        <v>7</v>
      </c>
      <c r="M153" s="292"/>
      <c r="N153" s="292"/>
      <c r="O153" s="291"/>
      <c r="P153" s="60"/>
      <c r="Q153" s="61"/>
    </row>
    <row r="154" spans="6:19" ht="15.75" x14ac:dyDescent="0.25">
      <c r="G154" s="353"/>
      <c r="H154" s="353"/>
      <c r="I154" s="353"/>
      <c r="J154" s="353"/>
      <c r="K154" s="353"/>
      <c r="L154" s="49" t="s">
        <v>264</v>
      </c>
      <c r="M154" s="255">
        <f>K190</f>
        <v>241554</v>
      </c>
      <c r="N154" s="256"/>
      <c r="O154" s="257"/>
      <c r="P154" s="253" t="s">
        <v>67</v>
      </c>
      <c r="Q154" s="254"/>
    </row>
    <row r="155" spans="6:19" ht="15.75" x14ac:dyDescent="0.25">
      <c r="G155" s="353"/>
      <c r="H155" s="353"/>
      <c r="I155" s="353"/>
      <c r="J155" s="353"/>
      <c r="K155" s="353"/>
      <c r="L155" s="49" t="s">
        <v>131</v>
      </c>
      <c r="M155" s="255">
        <f>L190</f>
        <v>364807</v>
      </c>
      <c r="N155" s="256"/>
      <c r="O155" s="257"/>
      <c r="P155" s="253" t="s">
        <v>67</v>
      </c>
      <c r="Q155" s="254"/>
    </row>
    <row r="156" spans="6:19" ht="15.75" x14ac:dyDescent="0.25">
      <c r="G156" s="353"/>
      <c r="H156" s="353"/>
      <c r="I156" s="353"/>
      <c r="J156" s="353"/>
      <c r="K156" s="353"/>
      <c r="L156" s="49" t="s">
        <v>66</v>
      </c>
      <c r="M156" s="255">
        <f>M190</f>
        <v>401507</v>
      </c>
      <c r="N156" s="256"/>
      <c r="O156" s="257"/>
      <c r="P156" s="253" t="s">
        <v>67</v>
      </c>
      <c r="Q156" s="254"/>
    </row>
    <row r="157" spans="6:19" ht="15.75" x14ac:dyDescent="0.25">
      <c r="G157" s="353"/>
      <c r="H157" s="353"/>
      <c r="I157" s="353"/>
      <c r="J157" s="353"/>
      <c r="K157" s="353"/>
      <c r="L157" s="49" t="s">
        <v>267</v>
      </c>
      <c r="M157" s="255">
        <f>O190</f>
        <v>415107</v>
      </c>
      <c r="N157" s="256"/>
      <c r="O157" s="257"/>
      <c r="P157" s="253" t="s">
        <v>67</v>
      </c>
      <c r="Q157" s="254"/>
    </row>
    <row r="158" spans="6:19" ht="15.75" x14ac:dyDescent="0.25">
      <c r="G158" s="353"/>
      <c r="H158" s="353"/>
      <c r="I158" s="353"/>
      <c r="J158" s="353"/>
      <c r="K158" s="353"/>
      <c r="L158" s="50" t="s">
        <v>268</v>
      </c>
      <c r="M158" s="255">
        <f>Q190</f>
        <v>429907</v>
      </c>
      <c r="N158" s="256"/>
      <c r="O158" s="257"/>
      <c r="P158" s="253" t="s">
        <v>67</v>
      </c>
      <c r="Q158" s="254"/>
    </row>
    <row r="159" spans="6:19" ht="48" customHeight="1" x14ac:dyDescent="0.25">
      <c r="G159" s="349" t="s">
        <v>58</v>
      </c>
      <c r="H159" s="350"/>
      <c r="I159" s="350"/>
      <c r="J159" s="350"/>
      <c r="K159" s="350"/>
      <c r="L159" s="261" t="s">
        <v>8</v>
      </c>
      <c r="M159" s="261"/>
      <c r="N159" s="261"/>
      <c r="O159" s="261"/>
      <c r="P159" s="261"/>
      <c r="Q159" s="261"/>
    </row>
    <row r="160" spans="6:19" ht="18.75" x14ac:dyDescent="0.25">
      <c r="F160" s="12"/>
      <c r="H160" s="26"/>
      <c r="I160" s="27"/>
      <c r="R160" s="81"/>
      <c r="S160" s="1" t="s">
        <v>28</v>
      </c>
    </row>
    <row r="161" spans="1:19" ht="18.75" x14ac:dyDescent="0.25">
      <c r="F161" s="12"/>
      <c r="H161" s="26"/>
      <c r="I161" s="27"/>
      <c r="S161" s="1" t="s">
        <v>119</v>
      </c>
    </row>
    <row r="162" spans="1:19" ht="30.75" customHeight="1" x14ac:dyDescent="0.25">
      <c r="F162" s="12"/>
      <c r="H162" s="26"/>
      <c r="I162" s="27"/>
      <c r="N162" s="335" t="s">
        <v>125</v>
      </c>
      <c r="O162" s="335"/>
      <c r="P162" s="335"/>
      <c r="Q162" s="335"/>
      <c r="R162" s="335"/>
      <c r="S162" s="335"/>
    </row>
    <row r="163" spans="1:19" ht="15.75" thickBot="1" x14ac:dyDescent="0.3">
      <c r="I163" s="3" t="s">
        <v>56</v>
      </c>
      <c r="N163" s="47"/>
      <c r="O163" s="47"/>
      <c r="P163" s="47"/>
      <c r="R163" s="4"/>
    </row>
    <row r="164" spans="1:19" ht="16.5" thickBot="1" x14ac:dyDescent="0.3">
      <c r="A164" s="62" t="s">
        <v>3</v>
      </c>
      <c r="B164" s="226" t="s">
        <v>53</v>
      </c>
      <c r="C164" s="227"/>
      <c r="D164" s="227"/>
      <c r="E164" s="227"/>
      <c r="F164" s="227"/>
      <c r="G164" s="227"/>
      <c r="H164" s="227"/>
      <c r="I164" s="228"/>
      <c r="J164" s="146" t="s">
        <v>55</v>
      </c>
      <c r="K164" s="146" t="s">
        <v>54</v>
      </c>
      <c r="L164" s="262" t="s">
        <v>259</v>
      </c>
      <c r="M164" s="262" t="s">
        <v>260</v>
      </c>
      <c r="N164" s="262"/>
      <c r="O164" s="244" t="s">
        <v>261</v>
      </c>
      <c r="P164" s="244"/>
      <c r="Q164" s="262" t="s">
        <v>262</v>
      </c>
      <c r="R164" s="244" t="s">
        <v>263</v>
      </c>
      <c r="S164" s="244"/>
    </row>
    <row r="165" spans="1:19" ht="50.25" customHeight="1" thickBot="1" x14ac:dyDescent="0.3">
      <c r="A165" s="62" t="s">
        <v>4</v>
      </c>
      <c r="B165" s="232"/>
      <c r="C165" s="233"/>
      <c r="D165" s="233"/>
      <c r="E165" s="233"/>
      <c r="F165" s="233"/>
      <c r="G165" s="233"/>
      <c r="H165" s="233"/>
      <c r="I165" s="234"/>
      <c r="J165" s="146"/>
      <c r="K165" s="146"/>
      <c r="L165" s="262"/>
      <c r="M165" s="262"/>
      <c r="N165" s="262"/>
      <c r="O165" s="244"/>
      <c r="P165" s="244"/>
      <c r="Q165" s="262"/>
      <c r="R165" s="244"/>
      <c r="S165" s="244"/>
    </row>
    <row r="166" spans="1:19" ht="16.5" thickBot="1" x14ac:dyDescent="0.3">
      <c r="A166" s="154" t="s">
        <v>188</v>
      </c>
      <c r="B166" s="155"/>
      <c r="C166" s="155"/>
      <c r="D166" s="155"/>
      <c r="E166" s="155"/>
      <c r="F166" s="155"/>
      <c r="G166" s="155"/>
      <c r="H166" s="155"/>
      <c r="I166" s="155"/>
      <c r="J166" s="155"/>
      <c r="K166" s="155"/>
      <c r="L166" s="155"/>
      <c r="M166" s="155"/>
      <c r="N166" s="155"/>
      <c r="O166" s="155"/>
      <c r="P166" s="155"/>
      <c r="Q166" s="155"/>
      <c r="R166" s="155"/>
      <c r="S166" s="245"/>
    </row>
    <row r="167" spans="1:19" ht="41.25" customHeight="1" thickBot="1" x14ac:dyDescent="0.3">
      <c r="A167" s="97">
        <v>1</v>
      </c>
      <c r="B167" s="196" t="s">
        <v>124</v>
      </c>
      <c r="C167" s="197"/>
      <c r="D167" s="197"/>
      <c r="E167" s="197"/>
      <c r="F167" s="197"/>
      <c r="G167" s="197"/>
      <c r="H167" s="197"/>
      <c r="I167" s="198"/>
      <c r="J167" s="71" t="s">
        <v>122</v>
      </c>
      <c r="K167" s="98" t="s">
        <v>5</v>
      </c>
      <c r="L167" s="62">
        <v>7.5</v>
      </c>
      <c r="M167" s="250">
        <v>7.5</v>
      </c>
      <c r="N167" s="250"/>
      <c r="O167" s="244">
        <v>7.5</v>
      </c>
      <c r="P167" s="244"/>
      <c r="Q167" s="63">
        <v>7.5</v>
      </c>
      <c r="R167" s="244">
        <v>7.5</v>
      </c>
      <c r="S167" s="244"/>
    </row>
    <row r="168" spans="1:19" ht="41.25" customHeight="1" thickBot="1" x14ac:dyDescent="0.3">
      <c r="A168" s="99">
        <v>2</v>
      </c>
      <c r="B168" s="142" t="s">
        <v>121</v>
      </c>
      <c r="C168" s="143"/>
      <c r="D168" s="143"/>
      <c r="E168" s="143"/>
      <c r="F168" s="143"/>
      <c r="G168" s="143"/>
      <c r="H168" s="143"/>
      <c r="I168" s="144"/>
      <c r="J168" s="62" t="s">
        <v>123</v>
      </c>
      <c r="K168" s="98" t="s">
        <v>5</v>
      </c>
      <c r="L168" s="62">
        <v>63</v>
      </c>
      <c r="M168" s="250">
        <v>63</v>
      </c>
      <c r="N168" s="250"/>
      <c r="O168" s="244">
        <v>63</v>
      </c>
      <c r="P168" s="244"/>
      <c r="Q168" s="63">
        <v>63</v>
      </c>
      <c r="R168" s="244">
        <v>63</v>
      </c>
      <c r="S168" s="244"/>
    </row>
    <row r="169" spans="1:19" ht="41.25" customHeight="1" x14ac:dyDescent="0.25">
      <c r="A169" s="12" t="s">
        <v>130</v>
      </c>
      <c r="B169" s="83"/>
      <c r="C169" s="83"/>
      <c r="D169" s="83"/>
      <c r="E169" s="83"/>
      <c r="F169" s="83"/>
      <c r="G169" s="83"/>
      <c r="H169" s="83"/>
      <c r="I169" s="83"/>
      <c r="J169" s="66"/>
      <c r="K169" s="65"/>
      <c r="L169" s="66"/>
      <c r="M169" s="39"/>
      <c r="N169" s="39"/>
      <c r="O169" s="41"/>
      <c r="P169" s="41"/>
      <c r="Q169" s="41"/>
      <c r="R169" s="41"/>
      <c r="S169" s="41"/>
    </row>
    <row r="170" spans="1:19" ht="15.75" x14ac:dyDescent="0.25">
      <c r="A170" s="27"/>
      <c r="B170" s="27"/>
      <c r="C170" s="27"/>
      <c r="D170" s="27"/>
      <c r="E170" s="27"/>
      <c r="F170" s="27"/>
      <c r="G170" s="27"/>
      <c r="H170" s="27"/>
      <c r="I170" s="41"/>
      <c r="J170" s="41"/>
      <c r="K170" s="41"/>
      <c r="L170" s="41"/>
      <c r="M170" s="41"/>
      <c r="S170" s="1" t="s">
        <v>37</v>
      </c>
    </row>
    <row r="171" spans="1:19" ht="15.75" x14ac:dyDescent="0.25">
      <c r="F171" s="17"/>
      <c r="G171" s="10"/>
      <c r="H171" s="10"/>
      <c r="I171" s="10"/>
      <c r="J171" s="5"/>
      <c r="K171" s="5"/>
      <c r="L171" s="5"/>
      <c r="M171" s="5"/>
      <c r="N171" s="100"/>
      <c r="S171" s="1" t="s">
        <v>119</v>
      </c>
    </row>
    <row r="172" spans="1:19" ht="34.5" customHeight="1" x14ac:dyDescent="0.25">
      <c r="N172" s="335" t="s">
        <v>120</v>
      </c>
      <c r="O172" s="335"/>
      <c r="P172" s="335"/>
      <c r="Q172" s="335"/>
      <c r="R172" s="335"/>
      <c r="S172" s="335"/>
    </row>
    <row r="173" spans="1:19" ht="19.5" thickBot="1" x14ac:dyDescent="0.3">
      <c r="J173" s="7" t="s">
        <v>40</v>
      </c>
    </row>
    <row r="174" spans="1:19" ht="16.5" customHeight="1" thickBot="1" x14ac:dyDescent="0.3">
      <c r="A174" s="226" t="s">
        <v>10</v>
      </c>
      <c r="B174" s="227"/>
      <c r="C174" s="227"/>
      <c r="D174" s="227"/>
      <c r="E174" s="228"/>
      <c r="F174" s="226" t="s">
        <v>11</v>
      </c>
      <c r="G174" s="226" t="s">
        <v>12</v>
      </c>
      <c r="H174" s="227"/>
      <c r="I174" s="227"/>
      <c r="J174" s="334"/>
      <c r="K174" s="236" t="s">
        <v>51</v>
      </c>
      <c r="L174" s="227"/>
      <c r="M174" s="227"/>
      <c r="N174" s="227"/>
      <c r="O174" s="227"/>
      <c r="P174" s="227"/>
      <c r="Q174" s="227"/>
      <c r="R174" s="199" t="s">
        <v>88</v>
      </c>
      <c r="S174" s="201"/>
    </row>
    <row r="175" spans="1:19" ht="48" customHeight="1" thickBot="1" x14ac:dyDescent="0.3">
      <c r="A175" s="229"/>
      <c r="B175" s="230"/>
      <c r="C175" s="230"/>
      <c r="D175" s="230"/>
      <c r="E175" s="231"/>
      <c r="F175" s="229"/>
      <c r="G175" s="239" t="s">
        <v>13</v>
      </c>
      <c r="H175" s="239" t="s">
        <v>14</v>
      </c>
      <c r="I175" s="239" t="s">
        <v>15</v>
      </c>
      <c r="J175" s="239" t="s">
        <v>16</v>
      </c>
      <c r="K175" s="62" t="s">
        <v>17</v>
      </c>
      <c r="L175" s="114" t="s">
        <v>18</v>
      </c>
      <c r="M175" s="227" t="s">
        <v>19</v>
      </c>
      <c r="N175" s="228"/>
      <c r="O175" s="226" t="s">
        <v>20</v>
      </c>
      <c r="P175" s="228"/>
      <c r="Q175" s="64" t="s">
        <v>22</v>
      </c>
      <c r="R175" s="237"/>
      <c r="S175" s="238"/>
    </row>
    <row r="176" spans="1:19" ht="48.75" customHeight="1" thickBot="1" x14ac:dyDescent="0.3">
      <c r="A176" s="232"/>
      <c r="B176" s="233"/>
      <c r="C176" s="233"/>
      <c r="D176" s="233"/>
      <c r="E176" s="234"/>
      <c r="F176" s="232"/>
      <c r="G176" s="240"/>
      <c r="H176" s="240"/>
      <c r="I176" s="240"/>
      <c r="J176" s="232"/>
      <c r="K176" s="63" t="s">
        <v>257</v>
      </c>
      <c r="L176" s="63" t="s">
        <v>271</v>
      </c>
      <c r="M176" s="241" t="s">
        <v>272</v>
      </c>
      <c r="N176" s="242"/>
      <c r="O176" s="243" t="s">
        <v>273</v>
      </c>
      <c r="P176" s="242"/>
      <c r="Q176" s="63" t="s">
        <v>274</v>
      </c>
      <c r="R176" s="205"/>
      <c r="S176" s="207"/>
    </row>
    <row r="177" spans="1:24" ht="16.5" customHeight="1" thickBot="1" x14ac:dyDescent="0.3">
      <c r="A177" s="154" t="s">
        <v>117</v>
      </c>
      <c r="B177" s="155"/>
      <c r="C177" s="155"/>
      <c r="D177" s="155"/>
      <c r="E177" s="155"/>
      <c r="F177" s="155"/>
      <c r="G177" s="155"/>
      <c r="H177" s="155"/>
      <c r="I177" s="155"/>
      <c r="J177" s="155"/>
      <c r="K177" s="155"/>
      <c r="L177" s="155"/>
      <c r="M177" s="155"/>
      <c r="N177" s="155"/>
      <c r="O177" s="155"/>
      <c r="P177" s="155"/>
      <c r="Q177" s="155"/>
      <c r="R177" s="155"/>
      <c r="S177" s="155"/>
    </row>
    <row r="178" spans="1:24" ht="56.25" customHeight="1" thickBot="1" x14ac:dyDescent="0.3">
      <c r="A178" s="323" t="s">
        <v>108</v>
      </c>
      <c r="B178" s="324"/>
      <c r="C178" s="324"/>
      <c r="D178" s="324"/>
      <c r="E178" s="325"/>
      <c r="F178" s="15" t="s">
        <v>24</v>
      </c>
      <c r="G178" s="25"/>
      <c r="H178" s="16"/>
      <c r="I178" s="14"/>
      <c r="J178" s="16"/>
      <c r="K178" s="16"/>
      <c r="L178" s="15"/>
      <c r="M178" s="22"/>
      <c r="N178" s="23"/>
      <c r="O178" s="22"/>
      <c r="P178" s="16"/>
      <c r="Q178" s="15"/>
      <c r="R178" s="208" t="s">
        <v>118</v>
      </c>
      <c r="S178" s="209"/>
    </row>
    <row r="179" spans="1:24" ht="22.5" customHeight="1" thickBot="1" x14ac:dyDescent="0.3">
      <c r="A179" s="323" t="s">
        <v>107</v>
      </c>
      <c r="B179" s="324"/>
      <c r="C179" s="324"/>
      <c r="D179" s="324"/>
      <c r="E179" s="325"/>
      <c r="F179" s="32">
        <v>825</v>
      </c>
      <c r="G179" s="32">
        <v>825</v>
      </c>
      <c r="H179" s="74" t="s">
        <v>100</v>
      </c>
      <c r="I179" s="33" t="s">
        <v>116</v>
      </c>
      <c r="J179" s="33" t="s">
        <v>80</v>
      </c>
      <c r="K179" s="95">
        <v>97200</v>
      </c>
      <c r="L179" s="96">
        <v>200600</v>
      </c>
      <c r="M179" s="332">
        <v>237300</v>
      </c>
      <c r="N179" s="333"/>
      <c r="O179" s="332">
        <v>250900</v>
      </c>
      <c r="P179" s="333"/>
      <c r="Q179" s="96">
        <v>265700</v>
      </c>
      <c r="R179" s="210"/>
      <c r="S179" s="211"/>
    </row>
    <row r="180" spans="1:24" ht="21" customHeight="1" thickBot="1" x14ac:dyDescent="0.3">
      <c r="A180" s="323" t="s">
        <v>106</v>
      </c>
      <c r="B180" s="324"/>
      <c r="C180" s="324"/>
      <c r="D180" s="324"/>
      <c r="E180" s="325"/>
      <c r="F180" s="68">
        <v>825</v>
      </c>
      <c r="G180" s="68">
        <v>825</v>
      </c>
      <c r="H180" s="69" t="s">
        <v>100</v>
      </c>
      <c r="I180" s="69" t="s">
        <v>115</v>
      </c>
      <c r="J180" s="69" t="s">
        <v>80</v>
      </c>
      <c r="K180" s="88">
        <v>0</v>
      </c>
      <c r="L180" s="88">
        <v>0</v>
      </c>
      <c r="M180" s="343">
        <v>0</v>
      </c>
      <c r="N180" s="344"/>
      <c r="O180" s="345">
        <v>0</v>
      </c>
      <c r="P180" s="346"/>
      <c r="Q180" s="89">
        <v>0</v>
      </c>
      <c r="R180" s="210"/>
      <c r="S180" s="211"/>
    </row>
    <row r="181" spans="1:24" ht="24.75" customHeight="1" thickBot="1" x14ac:dyDescent="0.3">
      <c r="A181" s="323" t="s">
        <v>105</v>
      </c>
      <c r="B181" s="324"/>
      <c r="C181" s="324"/>
      <c r="D181" s="324"/>
      <c r="E181" s="325"/>
      <c r="F181" s="68">
        <v>825</v>
      </c>
      <c r="G181" s="68">
        <v>825</v>
      </c>
      <c r="H181" s="69" t="s">
        <v>100</v>
      </c>
      <c r="I181" s="69" t="s">
        <v>114</v>
      </c>
      <c r="J181" s="69" t="s">
        <v>80</v>
      </c>
      <c r="K181" s="88">
        <v>0</v>
      </c>
      <c r="L181" s="88">
        <v>0</v>
      </c>
      <c r="M181" s="343">
        <v>0</v>
      </c>
      <c r="N181" s="344"/>
      <c r="O181" s="345">
        <v>0</v>
      </c>
      <c r="P181" s="346"/>
      <c r="Q181" s="89">
        <v>0</v>
      </c>
      <c r="R181" s="210"/>
      <c r="S181" s="211"/>
    </row>
    <row r="182" spans="1:24" ht="23.25" customHeight="1" thickBot="1" x14ac:dyDescent="0.3">
      <c r="A182" s="323" t="s">
        <v>104</v>
      </c>
      <c r="B182" s="324"/>
      <c r="C182" s="324"/>
      <c r="D182" s="324"/>
      <c r="E182" s="325"/>
      <c r="F182" s="193">
        <v>825</v>
      </c>
      <c r="G182" s="193">
        <v>825</v>
      </c>
      <c r="H182" s="181" t="s">
        <v>100</v>
      </c>
      <c r="I182" s="181" t="s">
        <v>113</v>
      </c>
      <c r="J182" s="181" t="s">
        <v>80</v>
      </c>
      <c r="K182" s="326">
        <v>0</v>
      </c>
      <c r="L182" s="326">
        <v>0</v>
      </c>
      <c r="M182" s="343">
        <v>0</v>
      </c>
      <c r="N182" s="344"/>
      <c r="O182" s="345">
        <v>0</v>
      </c>
      <c r="P182" s="346"/>
      <c r="Q182" s="318">
        <v>0</v>
      </c>
      <c r="R182" s="210"/>
      <c r="S182" s="211"/>
    </row>
    <row r="183" spans="1:24" ht="25.5" hidden="1" customHeight="1" thickBot="1" x14ac:dyDescent="0.3">
      <c r="A183" s="320"/>
      <c r="B183" s="321"/>
      <c r="C183" s="321"/>
      <c r="D183" s="321"/>
      <c r="E183" s="322"/>
      <c r="F183" s="194"/>
      <c r="G183" s="194"/>
      <c r="H183" s="195"/>
      <c r="I183" s="182"/>
      <c r="J183" s="182"/>
      <c r="K183" s="327"/>
      <c r="L183" s="327"/>
      <c r="M183" s="332"/>
      <c r="N183" s="333"/>
      <c r="O183" s="347"/>
      <c r="P183" s="348"/>
      <c r="Q183" s="319"/>
      <c r="R183" s="210"/>
      <c r="S183" s="211"/>
    </row>
    <row r="184" spans="1:24" ht="22.5" customHeight="1" x14ac:dyDescent="0.25">
      <c r="A184" s="323" t="s">
        <v>103</v>
      </c>
      <c r="B184" s="324"/>
      <c r="C184" s="324"/>
      <c r="D184" s="324"/>
      <c r="E184" s="325"/>
      <c r="F184" s="193" t="s">
        <v>74</v>
      </c>
      <c r="G184" s="193">
        <v>825</v>
      </c>
      <c r="H184" s="181" t="s">
        <v>100</v>
      </c>
      <c r="I184" s="181" t="s">
        <v>112</v>
      </c>
      <c r="J184" s="181" t="s">
        <v>80</v>
      </c>
      <c r="K184" s="326">
        <v>144354</v>
      </c>
      <c r="L184" s="326">
        <v>164207</v>
      </c>
      <c r="M184" s="326">
        <v>164207</v>
      </c>
      <c r="N184" s="326"/>
      <c r="O184" s="318">
        <v>164207</v>
      </c>
      <c r="P184" s="318"/>
      <c r="Q184" s="318">
        <v>164207</v>
      </c>
      <c r="R184" s="210"/>
      <c r="S184" s="211"/>
    </row>
    <row r="185" spans="1:24" ht="3" hidden="1" customHeight="1" thickBot="1" x14ac:dyDescent="0.3">
      <c r="A185" s="340"/>
      <c r="B185" s="341"/>
      <c r="C185" s="341"/>
      <c r="D185" s="341"/>
      <c r="E185" s="342"/>
      <c r="F185" s="194"/>
      <c r="G185" s="194"/>
      <c r="H185" s="182"/>
      <c r="I185" s="182"/>
      <c r="J185" s="182"/>
      <c r="K185" s="327"/>
      <c r="L185" s="327"/>
      <c r="M185" s="327"/>
      <c r="N185" s="327"/>
      <c r="O185" s="319"/>
      <c r="P185" s="319"/>
      <c r="Q185" s="319"/>
      <c r="R185" s="210"/>
      <c r="S185" s="211"/>
    </row>
    <row r="186" spans="1:24" ht="0.75" customHeight="1" thickBot="1" x14ac:dyDescent="0.3">
      <c r="A186" s="320"/>
      <c r="B186" s="321"/>
      <c r="C186" s="321"/>
      <c r="D186" s="321"/>
      <c r="E186" s="322"/>
      <c r="F186" s="73"/>
      <c r="G186" s="73"/>
      <c r="H186" s="74"/>
      <c r="I186" s="74"/>
      <c r="J186" s="74"/>
      <c r="K186" s="90"/>
      <c r="L186" s="90"/>
      <c r="M186" s="91"/>
      <c r="N186" s="92"/>
      <c r="O186" s="91"/>
      <c r="P186" s="92"/>
      <c r="Q186" s="90"/>
      <c r="R186" s="210"/>
      <c r="S186" s="211"/>
    </row>
    <row r="187" spans="1:24" ht="19.5" customHeight="1" thickBot="1" x14ac:dyDescent="0.3">
      <c r="A187" s="337" t="s">
        <v>102</v>
      </c>
      <c r="B187" s="338"/>
      <c r="C187" s="338"/>
      <c r="D187" s="338"/>
      <c r="E187" s="339"/>
      <c r="F187" s="73" t="s">
        <v>74</v>
      </c>
      <c r="G187" s="73" t="s">
        <v>74</v>
      </c>
      <c r="H187" s="86" t="s">
        <v>100</v>
      </c>
      <c r="I187" s="74" t="s">
        <v>111</v>
      </c>
      <c r="J187" s="74" t="s">
        <v>80</v>
      </c>
      <c r="K187" s="93">
        <v>0</v>
      </c>
      <c r="L187" s="93">
        <v>0</v>
      </c>
      <c r="M187" s="328">
        <v>0</v>
      </c>
      <c r="N187" s="329"/>
      <c r="O187" s="328">
        <v>0</v>
      </c>
      <c r="P187" s="329"/>
      <c r="Q187" s="93">
        <v>0</v>
      </c>
      <c r="R187" s="210"/>
      <c r="S187" s="211"/>
    </row>
    <row r="188" spans="1:24" ht="20.25" customHeight="1" thickBot="1" x14ac:dyDescent="0.3">
      <c r="A188" s="337" t="s">
        <v>101</v>
      </c>
      <c r="B188" s="338"/>
      <c r="C188" s="338"/>
      <c r="D188" s="338"/>
      <c r="E188" s="339"/>
      <c r="F188" s="73" t="s">
        <v>74</v>
      </c>
      <c r="G188" s="73" t="s">
        <v>74</v>
      </c>
      <c r="H188" s="86" t="s">
        <v>100</v>
      </c>
      <c r="I188" s="74" t="s">
        <v>110</v>
      </c>
      <c r="J188" s="74" t="s">
        <v>80</v>
      </c>
      <c r="K188" s="93">
        <v>0</v>
      </c>
      <c r="L188" s="93">
        <v>0</v>
      </c>
      <c r="M188" s="328">
        <v>0</v>
      </c>
      <c r="N188" s="329"/>
      <c r="O188" s="328">
        <v>0</v>
      </c>
      <c r="P188" s="329"/>
      <c r="Q188" s="93">
        <v>0</v>
      </c>
      <c r="R188" s="210"/>
      <c r="S188" s="211"/>
    </row>
    <row r="189" spans="1:24" ht="20.25" customHeight="1" thickBot="1" x14ac:dyDescent="0.3">
      <c r="A189" s="323" t="s">
        <v>99</v>
      </c>
      <c r="B189" s="324"/>
      <c r="C189" s="324"/>
      <c r="D189" s="324"/>
      <c r="E189" s="325"/>
      <c r="F189" s="73" t="s">
        <v>74</v>
      </c>
      <c r="G189" s="73" t="s">
        <v>74</v>
      </c>
      <c r="H189" s="86" t="s">
        <v>100</v>
      </c>
      <c r="I189" s="87" t="s">
        <v>109</v>
      </c>
      <c r="J189" s="74" t="s">
        <v>80</v>
      </c>
      <c r="K189" s="93">
        <v>0</v>
      </c>
      <c r="L189" s="93">
        <v>0</v>
      </c>
      <c r="M189" s="328">
        <v>0</v>
      </c>
      <c r="N189" s="329"/>
      <c r="O189" s="328">
        <v>0</v>
      </c>
      <c r="P189" s="329"/>
      <c r="Q189" s="93">
        <v>0</v>
      </c>
      <c r="R189" s="212"/>
      <c r="S189" s="213"/>
    </row>
    <row r="190" spans="1:24" ht="16.5" customHeight="1" thickBot="1" x14ac:dyDescent="0.3">
      <c r="A190" s="214" t="s">
        <v>73</v>
      </c>
      <c r="B190" s="215"/>
      <c r="C190" s="215"/>
      <c r="D190" s="215"/>
      <c r="E190" s="216"/>
      <c r="F190" s="51" t="s">
        <v>74</v>
      </c>
      <c r="G190" s="51" t="s">
        <v>74</v>
      </c>
      <c r="H190" s="86" t="s">
        <v>100</v>
      </c>
      <c r="I190" s="52" t="s">
        <v>76</v>
      </c>
      <c r="J190" s="52" t="s">
        <v>76</v>
      </c>
      <c r="K190" s="94">
        <f>K179+K180+K181+K182+K184+K187+K188+K189</f>
        <v>241554</v>
      </c>
      <c r="L190" s="94">
        <f t="shared" ref="L190:Q190" si="0">L179+L180+L181+L182+L184+L187+L188+L189</f>
        <v>364807</v>
      </c>
      <c r="M190" s="330">
        <f t="shared" si="0"/>
        <v>401507</v>
      </c>
      <c r="N190" s="331"/>
      <c r="O190" s="330">
        <f t="shared" si="0"/>
        <v>415107</v>
      </c>
      <c r="P190" s="331"/>
      <c r="Q190" s="94">
        <f t="shared" si="0"/>
        <v>429907</v>
      </c>
      <c r="R190" s="217"/>
      <c r="S190" s="217"/>
      <c r="U190" s="82">
        <f>SUM(K190:T190)</f>
        <v>1852882</v>
      </c>
      <c r="X190" s="82"/>
    </row>
    <row r="191" spans="1:24" ht="26.25" customHeight="1" x14ac:dyDescent="0.25">
      <c r="A191" s="84" t="s">
        <v>9</v>
      </c>
      <c r="H191" s="85"/>
    </row>
    <row r="192" spans="1:24" ht="15.75" customHeight="1" x14ac:dyDescent="0.25"/>
    <row r="193" spans="1:17" ht="15.75" customHeight="1" x14ac:dyDescent="0.25"/>
    <row r="194" spans="1:17" ht="59.25" customHeight="1" x14ac:dyDescent="0.25">
      <c r="A194" s="9"/>
      <c r="B194" s="9"/>
      <c r="C194" s="9"/>
      <c r="D194" s="9"/>
      <c r="E194" s="9"/>
      <c r="F194" s="9"/>
      <c r="G194" s="298" t="s">
        <v>97</v>
      </c>
      <c r="H194" s="298"/>
      <c r="I194" s="298"/>
      <c r="J194" s="298"/>
      <c r="K194" s="298"/>
      <c r="L194" s="298"/>
      <c r="M194" s="298"/>
      <c r="N194" s="298"/>
      <c r="O194" s="298"/>
      <c r="P194" s="298"/>
      <c r="Q194" s="298"/>
    </row>
    <row r="195" spans="1:17" ht="15.75" customHeight="1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</row>
    <row r="196" spans="1:17" ht="15.75" customHeight="1" x14ac:dyDescent="0.25">
      <c r="H196" s="2"/>
      <c r="I196" s="299" t="s">
        <v>98</v>
      </c>
      <c r="J196" s="299"/>
      <c r="K196" s="299"/>
      <c r="L196" s="299"/>
      <c r="M196" s="299"/>
    </row>
    <row r="197" spans="1:17" ht="33.75" customHeight="1" x14ac:dyDescent="0.25">
      <c r="G197" s="275" t="s">
        <v>65</v>
      </c>
      <c r="H197" s="276"/>
      <c r="I197" s="276"/>
      <c r="J197" s="276"/>
      <c r="K197" s="277"/>
      <c r="L197" s="268" t="s">
        <v>96</v>
      </c>
      <c r="M197" s="269"/>
      <c r="N197" s="269"/>
      <c r="O197" s="269"/>
      <c r="P197" s="269"/>
      <c r="Q197" s="270"/>
    </row>
    <row r="198" spans="1:17" ht="36" customHeight="1" x14ac:dyDescent="0.25">
      <c r="G198" s="265" t="s">
        <v>0</v>
      </c>
      <c r="H198" s="266"/>
      <c r="I198" s="266"/>
      <c r="J198" s="266"/>
      <c r="K198" s="267"/>
      <c r="L198" s="268" t="s">
        <v>63</v>
      </c>
      <c r="M198" s="269"/>
      <c r="N198" s="269"/>
      <c r="O198" s="269"/>
      <c r="P198" s="269"/>
      <c r="Q198" s="270"/>
    </row>
    <row r="199" spans="1:17" ht="15.75" customHeight="1" x14ac:dyDescent="0.25">
      <c r="G199" s="265" t="s">
        <v>30</v>
      </c>
      <c r="H199" s="266"/>
      <c r="I199" s="266"/>
      <c r="J199" s="266"/>
      <c r="K199" s="267"/>
      <c r="L199" s="268" t="s">
        <v>1</v>
      </c>
      <c r="M199" s="269"/>
      <c r="N199" s="269"/>
      <c r="O199" s="269"/>
      <c r="P199" s="269"/>
      <c r="Q199" s="270"/>
    </row>
    <row r="200" spans="1:17" ht="32.25" customHeight="1" x14ac:dyDescent="0.25">
      <c r="G200" s="275" t="s">
        <v>62</v>
      </c>
      <c r="H200" s="276"/>
      <c r="I200" s="276"/>
      <c r="J200" s="276"/>
      <c r="K200" s="277"/>
      <c r="L200" s="268" t="s">
        <v>95</v>
      </c>
      <c r="M200" s="269"/>
      <c r="N200" s="269"/>
      <c r="O200" s="269"/>
      <c r="P200" s="269"/>
      <c r="Q200" s="270"/>
    </row>
    <row r="201" spans="1:17" ht="33" customHeight="1" x14ac:dyDescent="0.25">
      <c r="G201" s="265" t="s">
        <v>31</v>
      </c>
      <c r="H201" s="266"/>
      <c r="I201" s="266"/>
      <c r="J201" s="266"/>
      <c r="K201" s="267"/>
      <c r="L201" s="268" t="s">
        <v>94</v>
      </c>
      <c r="M201" s="269"/>
      <c r="N201" s="269"/>
      <c r="O201" s="269"/>
      <c r="P201" s="269"/>
      <c r="Q201" s="270"/>
    </row>
    <row r="202" spans="1:17" ht="15.75" customHeight="1" x14ac:dyDescent="0.25">
      <c r="G202" s="265" t="s">
        <v>25</v>
      </c>
      <c r="H202" s="266"/>
      <c r="I202" s="266"/>
      <c r="J202" s="266"/>
      <c r="K202" s="267"/>
      <c r="L202" s="268" t="s">
        <v>93</v>
      </c>
      <c r="M202" s="269"/>
      <c r="N202" s="269"/>
      <c r="O202" s="269"/>
      <c r="P202" s="269"/>
      <c r="Q202" s="270"/>
    </row>
    <row r="203" spans="1:17" ht="30" customHeight="1" x14ac:dyDescent="0.25">
      <c r="G203" s="265" t="s">
        <v>26</v>
      </c>
      <c r="H203" s="266"/>
      <c r="I203" s="266"/>
      <c r="J203" s="266"/>
      <c r="K203" s="267"/>
      <c r="L203" s="263" t="s">
        <v>33</v>
      </c>
      <c r="M203" s="263"/>
      <c r="N203" s="263"/>
      <c r="O203" s="263"/>
      <c r="P203" s="263"/>
      <c r="Q203" s="263"/>
    </row>
    <row r="204" spans="1:17" ht="21" customHeight="1" x14ac:dyDescent="0.25">
      <c r="C204" s="26"/>
      <c r="G204" s="271" t="s">
        <v>27</v>
      </c>
      <c r="H204" s="272"/>
      <c r="I204" s="272"/>
      <c r="J204" s="272"/>
      <c r="K204" s="273"/>
      <c r="L204" s="274" t="s">
        <v>270</v>
      </c>
      <c r="M204" s="274"/>
      <c r="N204" s="274"/>
      <c r="O204" s="274"/>
      <c r="P204" s="274"/>
      <c r="Q204" s="274"/>
    </row>
    <row r="205" spans="1:17" ht="33.75" customHeight="1" x14ac:dyDescent="0.25">
      <c r="G205" s="278" t="s">
        <v>242</v>
      </c>
      <c r="H205" s="279"/>
      <c r="I205" s="279"/>
      <c r="J205" s="279"/>
      <c r="K205" s="280"/>
      <c r="L205" s="264" t="s">
        <v>69</v>
      </c>
      <c r="M205" s="264"/>
      <c r="N205" s="264"/>
      <c r="O205" s="264"/>
      <c r="P205" s="264"/>
      <c r="Q205" s="264"/>
    </row>
    <row r="206" spans="1:17" ht="15.75" customHeight="1" x14ac:dyDescent="0.25">
      <c r="G206" s="281"/>
      <c r="H206" s="282"/>
      <c r="I206" s="282"/>
      <c r="J206" s="282"/>
      <c r="K206" s="283"/>
      <c r="L206" s="287">
        <f>M208+M209+M210+M211+M212</f>
        <v>193685</v>
      </c>
      <c r="M206" s="288"/>
      <c r="N206" s="288"/>
      <c r="O206" s="289"/>
      <c r="P206" s="290" t="s">
        <v>68</v>
      </c>
      <c r="Q206" s="291"/>
    </row>
    <row r="207" spans="1:17" ht="15.75" customHeight="1" x14ac:dyDescent="0.25">
      <c r="G207" s="281"/>
      <c r="H207" s="282"/>
      <c r="I207" s="282"/>
      <c r="J207" s="282"/>
      <c r="K207" s="283"/>
      <c r="L207" s="290" t="s">
        <v>7</v>
      </c>
      <c r="M207" s="292"/>
      <c r="N207" s="292"/>
      <c r="O207" s="291"/>
      <c r="P207" s="58"/>
      <c r="Q207" s="59"/>
    </row>
    <row r="208" spans="1:17" ht="15.75" x14ac:dyDescent="0.25">
      <c r="G208" s="281"/>
      <c r="H208" s="282"/>
      <c r="I208" s="282"/>
      <c r="J208" s="282"/>
      <c r="K208" s="283"/>
      <c r="L208" s="49" t="s">
        <v>264</v>
      </c>
      <c r="M208" s="255">
        <f>K245</f>
        <v>38737</v>
      </c>
      <c r="N208" s="256"/>
      <c r="O208" s="257"/>
      <c r="P208" s="253" t="s">
        <v>67</v>
      </c>
      <c r="Q208" s="254"/>
    </row>
    <row r="209" spans="1:19" ht="15.75" x14ac:dyDescent="0.25">
      <c r="G209" s="281"/>
      <c r="H209" s="282"/>
      <c r="I209" s="282"/>
      <c r="J209" s="282"/>
      <c r="K209" s="283"/>
      <c r="L209" s="49" t="s">
        <v>132</v>
      </c>
      <c r="M209" s="255">
        <f>L245</f>
        <v>38737</v>
      </c>
      <c r="N209" s="256"/>
      <c r="O209" s="257"/>
      <c r="P209" s="253" t="s">
        <v>67</v>
      </c>
      <c r="Q209" s="254"/>
    </row>
    <row r="210" spans="1:19" ht="15.75" x14ac:dyDescent="0.25">
      <c r="G210" s="281"/>
      <c r="H210" s="282"/>
      <c r="I210" s="282"/>
      <c r="J210" s="282"/>
      <c r="K210" s="283"/>
      <c r="L210" s="49" t="s">
        <v>269</v>
      </c>
      <c r="M210" s="255">
        <f>M245</f>
        <v>38737</v>
      </c>
      <c r="N210" s="256"/>
      <c r="O210" s="257"/>
      <c r="P210" s="253" t="s">
        <v>67</v>
      </c>
      <c r="Q210" s="254"/>
    </row>
    <row r="211" spans="1:19" ht="15.75" x14ac:dyDescent="0.25">
      <c r="G211" s="281"/>
      <c r="H211" s="282"/>
      <c r="I211" s="282"/>
      <c r="J211" s="282"/>
      <c r="K211" s="283"/>
      <c r="L211" s="49" t="s">
        <v>267</v>
      </c>
      <c r="M211" s="255">
        <f>O245</f>
        <v>38737</v>
      </c>
      <c r="N211" s="256"/>
      <c r="O211" s="257"/>
      <c r="P211" s="253" t="s">
        <v>67</v>
      </c>
      <c r="Q211" s="254"/>
    </row>
    <row r="212" spans="1:19" ht="15.75" x14ac:dyDescent="0.25">
      <c r="G212" s="284"/>
      <c r="H212" s="285"/>
      <c r="I212" s="285"/>
      <c r="J212" s="285"/>
      <c r="K212" s="286"/>
      <c r="L212" s="50" t="s">
        <v>268</v>
      </c>
      <c r="M212" s="255">
        <f>Q245</f>
        <v>38737</v>
      </c>
      <c r="N212" s="256"/>
      <c r="O212" s="257"/>
      <c r="P212" s="253" t="s">
        <v>67</v>
      </c>
      <c r="Q212" s="254"/>
    </row>
    <row r="213" spans="1:19" ht="49.5" customHeight="1" x14ac:dyDescent="0.25">
      <c r="F213" s="48" t="s">
        <v>57</v>
      </c>
      <c r="G213" s="258" t="s">
        <v>58</v>
      </c>
      <c r="H213" s="259"/>
      <c r="I213" s="259"/>
      <c r="J213" s="259"/>
      <c r="K213" s="260"/>
      <c r="L213" s="261" t="s">
        <v>8</v>
      </c>
      <c r="M213" s="261"/>
      <c r="N213" s="261"/>
      <c r="O213" s="261"/>
      <c r="P213" s="261"/>
      <c r="Q213" s="261"/>
    </row>
    <row r="214" spans="1:19" ht="36.75" customHeight="1" x14ac:dyDescent="0.25">
      <c r="F214" s="12"/>
      <c r="H214" s="26"/>
      <c r="I214" s="27"/>
      <c r="R214" s="81"/>
      <c r="S214" s="1" t="s">
        <v>28</v>
      </c>
    </row>
    <row r="215" spans="1:19" ht="18.75" x14ac:dyDescent="0.25">
      <c r="F215" s="12"/>
      <c r="H215" s="26"/>
      <c r="I215" s="27"/>
      <c r="S215" s="1" t="s">
        <v>91</v>
      </c>
    </row>
    <row r="216" spans="1:19" ht="18.75" x14ac:dyDescent="0.25">
      <c r="F216" s="12"/>
      <c r="H216" s="26"/>
      <c r="I216" s="27"/>
      <c r="S216" s="1" t="s">
        <v>92</v>
      </c>
    </row>
    <row r="217" spans="1:19" ht="15.75" thickBot="1" x14ac:dyDescent="0.3">
      <c r="I217" s="3" t="s">
        <v>56</v>
      </c>
      <c r="N217" s="47"/>
      <c r="O217" s="47"/>
      <c r="P217" s="47"/>
      <c r="R217" s="4"/>
    </row>
    <row r="218" spans="1:19" ht="16.5" customHeight="1" thickBot="1" x14ac:dyDescent="0.3">
      <c r="A218" s="44" t="s">
        <v>3</v>
      </c>
      <c r="B218" s="226" t="s">
        <v>53</v>
      </c>
      <c r="C218" s="227"/>
      <c r="D218" s="227"/>
      <c r="E218" s="227"/>
      <c r="F218" s="227"/>
      <c r="G218" s="227"/>
      <c r="H218" s="227"/>
      <c r="I218" s="228"/>
      <c r="J218" s="146" t="s">
        <v>55</v>
      </c>
      <c r="K218" s="146" t="s">
        <v>54</v>
      </c>
      <c r="L218" s="262" t="s">
        <v>259</v>
      </c>
      <c r="M218" s="262" t="s">
        <v>260</v>
      </c>
      <c r="N218" s="262"/>
      <c r="O218" s="244" t="s">
        <v>261</v>
      </c>
      <c r="P218" s="244"/>
      <c r="Q218" s="262" t="s">
        <v>262</v>
      </c>
      <c r="R218" s="244" t="s">
        <v>263</v>
      </c>
      <c r="S218" s="244"/>
    </row>
    <row r="219" spans="1:19" ht="44.25" customHeight="1" thickBot="1" x14ac:dyDescent="0.3">
      <c r="A219" s="44" t="s">
        <v>4</v>
      </c>
      <c r="B219" s="232"/>
      <c r="C219" s="233"/>
      <c r="D219" s="233"/>
      <c r="E219" s="233"/>
      <c r="F219" s="233"/>
      <c r="G219" s="233"/>
      <c r="H219" s="233"/>
      <c r="I219" s="234"/>
      <c r="J219" s="146"/>
      <c r="K219" s="146"/>
      <c r="L219" s="262"/>
      <c r="M219" s="262"/>
      <c r="N219" s="262"/>
      <c r="O219" s="244"/>
      <c r="P219" s="244"/>
      <c r="Q219" s="262"/>
      <c r="R219" s="244"/>
      <c r="S219" s="244"/>
    </row>
    <row r="220" spans="1:19" ht="16.5" customHeight="1" thickBot="1" x14ac:dyDescent="0.3">
      <c r="A220" s="154" t="s">
        <v>187</v>
      </c>
      <c r="B220" s="155"/>
      <c r="C220" s="155"/>
      <c r="D220" s="155"/>
      <c r="E220" s="155"/>
      <c r="F220" s="155"/>
      <c r="G220" s="155"/>
      <c r="H220" s="155"/>
      <c r="I220" s="155"/>
      <c r="J220" s="155"/>
      <c r="K220" s="155"/>
      <c r="L220" s="155"/>
      <c r="M220" s="155"/>
      <c r="N220" s="155"/>
      <c r="O220" s="155"/>
      <c r="P220" s="155"/>
      <c r="Q220" s="155"/>
      <c r="R220" s="155"/>
      <c r="S220" s="245"/>
    </row>
    <row r="221" spans="1:19" ht="16.5" customHeight="1" thickBot="1" x14ac:dyDescent="0.3">
      <c r="A221" s="251">
        <v>1</v>
      </c>
      <c r="B221" s="246" t="s">
        <v>89</v>
      </c>
      <c r="C221" s="247"/>
      <c r="D221" s="247"/>
      <c r="E221" s="247"/>
      <c r="F221" s="247"/>
      <c r="G221" s="247"/>
      <c r="H221" s="247"/>
      <c r="I221" s="248"/>
      <c r="J221" s="146" t="s">
        <v>6</v>
      </c>
      <c r="K221" s="249" t="s">
        <v>90</v>
      </c>
      <c r="L221" s="146">
        <v>100</v>
      </c>
      <c r="M221" s="250">
        <v>100</v>
      </c>
      <c r="N221" s="250"/>
      <c r="O221" s="244">
        <v>100</v>
      </c>
      <c r="P221" s="244"/>
      <c r="Q221" s="244">
        <v>100</v>
      </c>
      <c r="R221" s="244">
        <v>100</v>
      </c>
      <c r="S221" s="244"/>
    </row>
    <row r="222" spans="1:19" ht="34.5" customHeight="1" thickBot="1" x14ac:dyDescent="0.3">
      <c r="A222" s="252"/>
      <c r="B222" s="196"/>
      <c r="C222" s="197"/>
      <c r="D222" s="197"/>
      <c r="E222" s="197"/>
      <c r="F222" s="197"/>
      <c r="G222" s="197"/>
      <c r="H222" s="197"/>
      <c r="I222" s="198"/>
      <c r="J222" s="146"/>
      <c r="K222" s="249"/>
      <c r="L222" s="146"/>
      <c r="M222" s="250"/>
      <c r="N222" s="250"/>
      <c r="O222" s="244"/>
      <c r="P222" s="244"/>
      <c r="Q222" s="244"/>
      <c r="R222" s="244"/>
      <c r="S222" s="244"/>
    </row>
    <row r="223" spans="1:19" ht="29.25" customHeight="1" x14ac:dyDescent="0.25">
      <c r="A223" s="84" t="s">
        <v>9</v>
      </c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9"/>
      <c r="N223" s="39"/>
      <c r="O223" s="41"/>
      <c r="P223" s="41"/>
      <c r="Q223" s="41"/>
      <c r="R223" s="41"/>
      <c r="S223" s="41"/>
    </row>
    <row r="224" spans="1:19" ht="15.75" x14ac:dyDescent="0.25">
      <c r="A224" s="27"/>
      <c r="B224" s="27"/>
      <c r="C224" s="27"/>
      <c r="D224" s="27"/>
      <c r="E224" s="27"/>
      <c r="F224" s="27"/>
      <c r="G224" s="27"/>
      <c r="H224" s="27"/>
      <c r="I224" s="41"/>
      <c r="J224" s="41"/>
      <c r="K224" s="41"/>
      <c r="L224" s="41"/>
      <c r="M224" s="41"/>
      <c r="S224" s="1" t="s">
        <v>37</v>
      </c>
    </row>
    <row r="225" spans="1:19" ht="15.75" x14ac:dyDescent="0.25">
      <c r="F225" s="17"/>
      <c r="G225" s="10"/>
      <c r="H225" s="10"/>
      <c r="I225" s="10"/>
      <c r="J225" s="5"/>
      <c r="K225" s="5"/>
      <c r="L225" s="5"/>
      <c r="M225" s="5"/>
      <c r="N225" s="5"/>
      <c r="S225" s="1" t="s">
        <v>91</v>
      </c>
    </row>
    <row r="226" spans="1:19" ht="15.75" x14ac:dyDescent="0.25">
      <c r="S226" s="1" t="s">
        <v>92</v>
      </c>
    </row>
    <row r="227" spans="1:19" ht="19.5" thickBot="1" x14ac:dyDescent="0.3">
      <c r="J227" s="7" t="s">
        <v>40</v>
      </c>
    </row>
    <row r="228" spans="1:19" ht="45" customHeight="1" thickBot="1" x14ac:dyDescent="0.3">
      <c r="A228" s="226" t="s">
        <v>10</v>
      </c>
      <c r="B228" s="227"/>
      <c r="C228" s="227"/>
      <c r="D228" s="227"/>
      <c r="E228" s="228"/>
      <c r="F228" s="226" t="s">
        <v>11</v>
      </c>
      <c r="G228" s="214" t="s">
        <v>12</v>
      </c>
      <c r="H228" s="215"/>
      <c r="I228" s="215"/>
      <c r="J228" s="235"/>
      <c r="K228" s="236" t="s">
        <v>51</v>
      </c>
      <c r="L228" s="227"/>
      <c r="M228" s="227"/>
      <c r="N228" s="227"/>
      <c r="O228" s="227"/>
      <c r="P228" s="227"/>
      <c r="Q228" s="227"/>
      <c r="R228" s="199" t="s">
        <v>88</v>
      </c>
      <c r="S228" s="201"/>
    </row>
    <row r="229" spans="1:19" ht="48" customHeight="1" thickBot="1" x14ac:dyDescent="0.3">
      <c r="A229" s="229"/>
      <c r="B229" s="230"/>
      <c r="C229" s="230"/>
      <c r="D229" s="230"/>
      <c r="E229" s="231"/>
      <c r="F229" s="229"/>
      <c r="G229" s="239" t="s">
        <v>13</v>
      </c>
      <c r="H229" s="239" t="s">
        <v>14</v>
      </c>
      <c r="I229" s="239" t="s">
        <v>15</v>
      </c>
      <c r="J229" s="239" t="s">
        <v>16</v>
      </c>
      <c r="K229" s="44" t="s">
        <v>17</v>
      </c>
      <c r="L229" s="13" t="s">
        <v>18</v>
      </c>
      <c r="M229" s="227" t="s">
        <v>19</v>
      </c>
      <c r="N229" s="228"/>
      <c r="O229" s="226" t="s">
        <v>20</v>
      </c>
      <c r="P229" s="228"/>
      <c r="Q229" s="21" t="s">
        <v>22</v>
      </c>
      <c r="R229" s="237"/>
      <c r="S229" s="238"/>
    </row>
    <row r="230" spans="1:19" ht="36" customHeight="1" thickBot="1" x14ac:dyDescent="0.3">
      <c r="A230" s="232"/>
      <c r="B230" s="233"/>
      <c r="C230" s="233"/>
      <c r="D230" s="233"/>
      <c r="E230" s="234"/>
      <c r="F230" s="232"/>
      <c r="G230" s="240"/>
      <c r="H230" s="240"/>
      <c r="I230" s="240"/>
      <c r="J230" s="232"/>
      <c r="K230" s="45" t="s">
        <v>257</v>
      </c>
      <c r="L230" s="45" t="s">
        <v>21</v>
      </c>
      <c r="M230" s="241" t="s">
        <v>23</v>
      </c>
      <c r="N230" s="242"/>
      <c r="O230" s="243" t="s">
        <v>42</v>
      </c>
      <c r="P230" s="242"/>
      <c r="Q230" s="45" t="s">
        <v>258</v>
      </c>
      <c r="R230" s="205"/>
      <c r="S230" s="207"/>
    </row>
    <row r="231" spans="1:19" ht="16.5" customHeight="1" thickBot="1" x14ac:dyDescent="0.3">
      <c r="A231" s="154" t="s">
        <v>72</v>
      </c>
      <c r="B231" s="155"/>
      <c r="C231" s="155"/>
      <c r="D231" s="155"/>
      <c r="E231" s="155"/>
      <c r="F231" s="155"/>
      <c r="G231" s="155"/>
      <c r="H231" s="155"/>
      <c r="I231" s="155"/>
      <c r="J231" s="155"/>
      <c r="K231" s="155"/>
      <c r="L231" s="155"/>
      <c r="M231" s="155"/>
      <c r="N231" s="155"/>
      <c r="O231" s="155"/>
      <c r="P231" s="155"/>
      <c r="Q231" s="155"/>
      <c r="R231" s="155"/>
      <c r="S231" s="155"/>
    </row>
    <row r="232" spans="1:19" ht="15" customHeight="1" x14ac:dyDescent="0.25">
      <c r="A232" s="223" t="s">
        <v>44</v>
      </c>
      <c r="B232" s="224"/>
      <c r="C232" s="224"/>
      <c r="D232" s="224"/>
      <c r="E232" s="225"/>
      <c r="F232" s="15" t="s">
        <v>24</v>
      </c>
      <c r="G232" s="25"/>
      <c r="H232" s="16"/>
      <c r="I232" s="14"/>
      <c r="J232" s="16"/>
      <c r="K232" s="16"/>
      <c r="L232" s="15"/>
      <c r="M232" s="22"/>
      <c r="N232" s="23"/>
      <c r="O232" s="22"/>
      <c r="P232" s="16"/>
      <c r="Q232" s="15"/>
      <c r="R232" s="208" t="s">
        <v>87</v>
      </c>
      <c r="S232" s="209"/>
    </row>
    <row r="233" spans="1:19" ht="15" customHeight="1" x14ac:dyDescent="0.25">
      <c r="A233" s="218" t="s">
        <v>86</v>
      </c>
      <c r="B233" s="219"/>
      <c r="C233" s="219"/>
      <c r="D233" s="219"/>
      <c r="E233" s="220"/>
      <c r="F233" s="32">
        <v>825</v>
      </c>
      <c r="G233" s="32">
        <v>825</v>
      </c>
      <c r="H233" s="77" t="s">
        <v>75</v>
      </c>
      <c r="I233" s="33" t="s">
        <v>79</v>
      </c>
      <c r="J233" s="33" t="s">
        <v>80</v>
      </c>
      <c r="K233" s="28">
        <v>0</v>
      </c>
      <c r="L233" s="20">
        <v>18737</v>
      </c>
      <c r="M233" s="187">
        <v>38737</v>
      </c>
      <c r="N233" s="188"/>
      <c r="O233" s="187">
        <v>38737</v>
      </c>
      <c r="P233" s="188"/>
      <c r="Q233" s="20">
        <v>38737</v>
      </c>
      <c r="R233" s="210"/>
      <c r="S233" s="211"/>
    </row>
    <row r="234" spans="1:19" ht="50.25" customHeight="1" thickBot="1" x14ac:dyDescent="0.3">
      <c r="A234" s="218"/>
      <c r="B234" s="219"/>
      <c r="C234" s="219"/>
      <c r="D234" s="219"/>
      <c r="E234" s="220"/>
      <c r="F234" s="32"/>
      <c r="G234" s="32"/>
      <c r="H234" s="70"/>
      <c r="I234" s="33"/>
      <c r="J234" s="33"/>
      <c r="K234" s="108"/>
      <c r="L234" s="20">
        <v>0</v>
      </c>
      <c r="M234" s="187">
        <v>0</v>
      </c>
      <c r="N234" s="188"/>
      <c r="O234" s="187">
        <v>0</v>
      </c>
      <c r="P234" s="188"/>
      <c r="Q234" s="20">
        <v>0</v>
      </c>
      <c r="R234" s="210"/>
      <c r="S234" s="211"/>
    </row>
    <row r="235" spans="1:19" ht="15.75" customHeight="1" x14ac:dyDescent="0.25">
      <c r="A235" s="199" t="s">
        <v>47</v>
      </c>
      <c r="B235" s="200"/>
      <c r="C235" s="200"/>
      <c r="D235" s="200"/>
      <c r="E235" s="201"/>
      <c r="F235" s="193">
        <v>825</v>
      </c>
      <c r="G235" s="193">
        <v>825</v>
      </c>
      <c r="H235" s="181" t="s">
        <v>75</v>
      </c>
      <c r="I235" s="181" t="s">
        <v>79</v>
      </c>
      <c r="J235" s="181" t="s">
        <v>80</v>
      </c>
      <c r="K235" s="183">
        <v>0</v>
      </c>
      <c r="L235" s="183">
        <v>0</v>
      </c>
      <c r="M235" s="185">
        <v>0</v>
      </c>
      <c r="N235" s="186"/>
      <c r="O235" s="189">
        <v>0</v>
      </c>
      <c r="P235" s="190"/>
      <c r="Q235" s="179">
        <v>0</v>
      </c>
      <c r="R235" s="210"/>
      <c r="S235" s="211"/>
    </row>
    <row r="236" spans="1:19" ht="71.25" customHeight="1" thickBot="1" x14ac:dyDescent="0.3">
      <c r="A236" s="205" t="s">
        <v>85</v>
      </c>
      <c r="B236" s="206"/>
      <c r="C236" s="206"/>
      <c r="D236" s="206"/>
      <c r="E236" s="207"/>
      <c r="F236" s="194"/>
      <c r="G236" s="194"/>
      <c r="H236" s="195"/>
      <c r="I236" s="182"/>
      <c r="J236" s="182"/>
      <c r="K236" s="184"/>
      <c r="L236" s="184"/>
      <c r="M236" s="187"/>
      <c r="N236" s="188"/>
      <c r="O236" s="191"/>
      <c r="P236" s="192"/>
      <c r="Q236" s="180"/>
      <c r="R236" s="210"/>
      <c r="S236" s="211"/>
    </row>
    <row r="237" spans="1:19" ht="15.75" customHeight="1" x14ac:dyDescent="0.25">
      <c r="A237" s="202" t="s">
        <v>83</v>
      </c>
      <c r="B237" s="203"/>
      <c r="C237" s="203"/>
      <c r="D237" s="203"/>
      <c r="E237" s="204"/>
      <c r="F237" s="193">
        <v>825</v>
      </c>
      <c r="G237" s="193">
        <v>825</v>
      </c>
      <c r="H237" s="181" t="s">
        <v>75</v>
      </c>
      <c r="I237" s="181" t="s">
        <v>79</v>
      </c>
      <c r="J237" s="181" t="s">
        <v>80</v>
      </c>
      <c r="K237" s="183">
        <v>13360</v>
      </c>
      <c r="L237" s="183">
        <v>0</v>
      </c>
      <c r="M237" s="185">
        <v>0</v>
      </c>
      <c r="N237" s="186"/>
      <c r="O237" s="189">
        <v>0</v>
      </c>
      <c r="P237" s="190"/>
      <c r="Q237" s="179">
        <v>0</v>
      </c>
      <c r="R237" s="210"/>
      <c r="S237" s="211"/>
    </row>
    <row r="238" spans="1:19" ht="63.75" customHeight="1" thickBot="1" x14ac:dyDescent="0.3">
      <c r="A238" s="196" t="s">
        <v>84</v>
      </c>
      <c r="B238" s="197"/>
      <c r="C238" s="197"/>
      <c r="D238" s="197"/>
      <c r="E238" s="198"/>
      <c r="F238" s="194"/>
      <c r="G238" s="194"/>
      <c r="H238" s="195"/>
      <c r="I238" s="182"/>
      <c r="J238" s="182"/>
      <c r="K238" s="184"/>
      <c r="L238" s="184"/>
      <c r="M238" s="187"/>
      <c r="N238" s="188"/>
      <c r="O238" s="191"/>
      <c r="P238" s="192"/>
      <c r="Q238" s="180"/>
      <c r="R238" s="210"/>
      <c r="S238" s="211"/>
    </row>
    <row r="239" spans="1:19" ht="15.75" customHeight="1" x14ac:dyDescent="0.25">
      <c r="A239" s="199" t="s">
        <v>81</v>
      </c>
      <c r="B239" s="200"/>
      <c r="C239" s="200"/>
      <c r="D239" s="200"/>
      <c r="E239" s="201"/>
      <c r="F239" s="193">
        <v>825</v>
      </c>
      <c r="G239" s="193">
        <v>825</v>
      </c>
      <c r="H239" s="181" t="s">
        <v>75</v>
      </c>
      <c r="I239" s="181" t="s">
        <v>79</v>
      </c>
      <c r="J239" s="181" t="s">
        <v>80</v>
      </c>
      <c r="K239" s="183">
        <v>3922</v>
      </c>
      <c r="L239" s="183">
        <v>0</v>
      </c>
      <c r="M239" s="185">
        <v>0</v>
      </c>
      <c r="N239" s="186"/>
      <c r="O239" s="189">
        <v>0</v>
      </c>
      <c r="P239" s="190"/>
      <c r="Q239" s="179">
        <v>0</v>
      </c>
      <c r="R239" s="210"/>
      <c r="S239" s="211"/>
    </row>
    <row r="240" spans="1:19" ht="63" customHeight="1" thickBot="1" x14ac:dyDescent="0.3">
      <c r="A240" s="196" t="s">
        <v>82</v>
      </c>
      <c r="B240" s="197"/>
      <c r="C240" s="197"/>
      <c r="D240" s="197"/>
      <c r="E240" s="198"/>
      <c r="F240" s="194"/>
      <c r="G240" s="194"/>
      <c r="H240" s="195"/>
      <c r="I240" s="182"/>
      <c r="J240" s="182"/>
      <c r="K240" s="184"/>
      <c r="L240" s="184"/>
      <c r="M240" s="187"/>
      <c r="N240" s="188"/>
      <c r="O240" s="191"/>
      <c r="P240" s="192"/>
      <c r="Q240" s="180"/>
      <c r="R240" s="210"/>
      <c r="S240" s="211"/>
    </row>
    <row r="241" spans="1:24" ht="15.75" customHeight="1" x14ac:dyDescent="0.25">
      <c r="A241" s="199" t="s">
        <v>77</v>
      </c>
      <c r="B241" s="200"/>
      <c r="C241" s="200"/>
      <c r="D241" s="200"/>
      <c r="E241" s="201"/>
      <c r="F241" s="193">
        <v>825</v>
      </c>
      <c r="G241" s="193">
        <v>825</v>
      </c>
      <c r="H241" s="181" t="s">
        <v>75</v>
      </c>
      <c r="I241" s="181" t="s">
        <v>79</v>
      </c>
      <c r="J241" s="181" t="s">
        <v>80</v>
      </c>
      <c r="K241" s="183">
        <v>21455</v>
      </c>
      <c r="L241" s="183">
        <v>0</v>
      </c>
      <c r="M241" s="183">
        <v>0</v>
      </c>
      <c r="N241" s="183"/>
      <c r="O241" s="179">
        <v>0</v>
      </c>
      <c r="P241" s="179"/>
      <c r="Q241" s="179">
        <v>0</v>
      </c>
      <c r="R241" s="210"/>
      <c r="S241" s="211"/>
    </row>
    <row r="242" spans="1:24" ht="16.5" customHeight="1" x14ac:dyDescent="0.25">
      <c r="A242" s="218" t="s">
        <v>78</v>
      </c>
      <c r="B242" s="219"/>
      <c r="C242" s="219"/>
      <c r="D242" s="219"/>
      <c r="E242" s="220"/>
      <c r="F242" s="194"/>
      <c r="G242" s="194"/>
      <c r="H242" s="182"/>
      <c r="I242" s="182"/>
      <c r="J242" s="182"/>
      <c r="K242" s="184"/>
      <c r="L242" s="184"/>
      <c r="M242" s="184"/>
      <c r="N242" s="184"/>
      <c r="O242" s="180"/>
      <c r="P242" s="180"/>
      <c r="Q242" s="180"/>
      <c r="R242" s="210"/>
      <c r="S242" s="211"/>
    </row>
    <row r="243" spans="1:24" ht="33" customHeight="1" thickBot="1" x14ac:dyDescent="0.3">
      <c r="A243" s="196"/>
      <c r="B243" s="197"/>
      <c r="C243" s="197"/>
      <c r="D243" s="197"/>
      <c r="E243" s="198"/>
      <c r="F243" s="73"/>
      <c r="G243" s="73"/>
      <c r="H243" s="74"/>
      <c r="I243" s="74"/>
      <c r="J243" s="74"/>
      <c r="K243" s="75"/>
      <c r="L243" s="75"/>
      <c r="M243" s="109"/>
      <c r="N243" s="76"/>
      <c r="O243" s="109"/>
      <c r="P243" s="76"/>
      <c r="Q243" s="113"/>
      <c r="R243" s="210"/>
      <c r="S243" s="211"/>
    </row>
    <row r="244" spans="1:24" ht="78.75" customHeight="1" thickBot="1" x14ac:dyDescent="0.3">
      <c r="A244" s="142" t="s">
        <v>249</v>
      </c>
      <c r="B244" s="143"/>
      <c r="C244" s="143"/>
      <c r="D244" s="143"/>
      <c r="E244" s="144"/>
      <c r="F244" s="73" t="s">
        <v>74</v>
      </c>
      <c r="G244" s="73" t="s">
        <v>74</v>
      </c>
      <c r="H244" s="74" t="s">
        <v>75</v>
      </c>
      <c r="I244" s="74" t="s">
        <v>79</v>
      </c>
      <c r="J244" s="74" t="s">
        <v>80</v>
      </c>
      <c r="K244" s="110">
        <v>0</v>
      </c>
      <c r="L244" s="110">
        <v>20000</v>
      </c>
      <c r="M244" s="177">
        <v>0</v>
      </c>
      <c r="N244" s="178"/>
      <c r="O244" s="177">
        <v>0</v>
      </c>
      <c r="P244" s="178"/>
      <c r="Q244" s="110">
        <v>0</v>
      </c>
      <c r="R244" s="212"/>
      <c r="S244" s="213"/>
    </row>
    <row r="245" spans="1:24" ht="16.5" customHeight="1" thickBot="1" x14ac:dyDescent="0.3">
      <c r="A245" s="214" t="s">
        <v>73</v>
      </c>
      <c r="B245" s="215"/>
      <c r="C245" s="215"/>
      <c r="D245" s="215"/>
      <c r="E245" s="216"/>
      <c r="F245" s="51" t="s">
        <v>74</v>
      </c>
      <c r="G245" s="51" t="s">
        <v>74</v>
      </c>
      <c r="H245" s="52" t="s">
        <v>75</v>
      </c>
      <c r="I245" s="52" t="s">
        <v>76</v>
      </c>
      <c r="J245" s="52" t="s">
        <v>76</v>
      </c>
      <c r="K245" s="112">
        <f>K233+K234+K235+K237+K239+K241</f>
        <v>38737</v>
      </c>
      <c r="L245" s="111">
        <f>L233+L234+L235+L237+L239+L241+L244</f>
        <v>38737</v>
      </c>
      <c r="M245" s="221">
        <f t="shared" ref="M245:Q245" si="1">M233+M234+M235+M237+M239+M241+M244</f>
        <v>38737</v>
      </c>
      <c r="N245" s="222"/>
      <c r="O245" s="221">
        <f t="shared" si="1"/>
        <v>38737</v>
      </c>
      <c r="P245" s="222"/>
      <c r="Q245" s="111">
        <f t="shared" si="1"/>
        <v>38737</v>
      </c>
      <c r="R245" s="217"/>
      <c r="S245" s="217"/>
      <c r="U245" s="82">
        <f>SUM(K245:T245)</f>
        <v>193685</v>
      </c>
      <c r="X245" s="82"/>
    </row>
    <row r="246" spans="1:24" ht="30" customHeight="1" x14ac:dyDescent="0.25">
      <c r="A246" s="84" t="s">
        <v>9</v>
      </c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</row>
    <row r="248" spans="1:24" ht="27.75" customHeight="1" x14ac:dyDescent="0.25">
      <c r="A248" s="9"/>
      <c r="B248" s="9"/>
      <c r="C248" s="9"/>
      <c r="D248" s="9"/>
      <c r="E248" s="9"/>
      <c r="F248" s="9"/>
      <c r="G248" s="298" t="s">
        <v>29</v>
      </c>
      <c r="H248" s="298"/>
      <c r="I248" s="298"/>
      <c r="J248" s="298"/>
      <c r="K248" s="298"/>
      <c r="L248" s="298"/>
      <c r="M248" s="298"/>
      <c r="N248" s="298"/>
      <c r="O248" s="298"/>
      <c r="P248" s="298"/>
      <c r="Q248" s="298"/>
    </row>
    <row r="249" spans="1:24" ht="15.75" customHeight="1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</row>
    <row r="250" spans="1:24" ht="28.5" customHeight="1" x14ac:dyDescent="0.25">
      <c r="H250" s="2"/>
      <c r="I250" s="299" t="s">
        <v>71</v>
      </c>
      <c r="J250" s="299"/>
      <c r="K250" s="299"/>
      <c r="L250" s="299"/>
      <c r="M250" s="299"/>
      <c r="U250" s="8" t="s">
        <v>70</v>
      </c>
    </row>
    <row r="251" spans="1:24" ht="34.5" customHeight="1" x14ac:dyDescent="0.25">
      <c r="G251" s="275" t="s">
        <v>65</v>
      </c>
      <c r="H251" s="276"/>
      <c r="I251" s="276"/>
      <c r="J251" s="276"/>
      <c r="K251" s="277"/>
      <c r="L251" s="263" t="s">
        <v>64</v>
      </c>
      <c r="M251" s="263"/>
      <c r="N251" s="263"/>
      <c r="O251" s="263"/>
      <c r="P251" s="263"/>
      <c r="Q251" s="263"/>
    </row>
    <row r="252" spans="1:24" ht="29.25" customHeight="1" x14ac:dyDescent="0.25">
      <c r="G252" s="265" t="s">
        <v>0</v>
      </c>
      <c r="H252" s="266"/>
      <c r="I252" s="266"/>
      <c r="J252" s="266"/>
      <c r="K252" s="267"/>
      <c r="L252" s="263" t="s">
        <v>63</v>
      </c>
      <c r="M252" s="263"/>
      <c r="N252" s="263"/>
      <c r="O252" s="263"/>
      <c r="P252" s="263"/>
      <c r="Q252" s="263"/>
    </row>
    <row r="253" spans="1:24" ht="15.75" customHeight="1" x14ac:dyDescent="0.25">
      <c r="G253" s="265" t="s">
        <v>30</v>
      </c>
      <c r="H253" s="266"/>
      <c r="I253" s="266"/>
      <c r="J253" s="266"/>
      <c r="K253" s="267"/>
      <c r="L253" s="263" t="s">
        <v>1</v>
      </c>
      <c r="M253" s="263"/>
      <c r="N253" s="263"/>
      <c r="O253" s="263"/>
      <c r="P253" s="263"/>
      <c r="Q253" s="263"/>
    </row>
    <row r="254" spans="1:24" ht="33.75" customHeight="1" x14ac:dyDescent="0.25">
      <c r="G254" s="275" t="s">
        <v>62</v>
      </c>
      <c r="H254" s="276"/>
      <c r="I254" s="276"/>
      <c r="J254" s="276"/>
      <c r="K254" s="277"/>
      <c r="L254" s="263" t="s">
        <v>2</v>
      </c>
      <c r="M254" s="263"/>
      <c r="N254" s="263"/>
      <c r="O254" s="263"/>
      <c r="P254" s="263"/>
      <c r="Q254" s="263"/>
    </row>
    <row r="255" spans="1:24" ht="21.75" customHeight="1" x14ac:dyDescent="0.25">
      <c r="G255" s="265" t="s">
        <v>31</v>
      </c>
      <c r="H255" s="266"/>
      <c r="I255" s="266"/>
      <c r="J255" s="266"/>
      <c r="K255" s="267"/>
      <c r="L255" s="263" t="s">
        <v>61</v>
      </c>
      <c r="M255" s="263"/>
      <c r="N255" s="263"/>
      <c r="O255" s="263"/>
      <c r="P255" s="263"/>
      <c r="Q255" s="263"/>
    </row>
    <row r="256" spans="1:24" ht="50.25" customHeight="1" x14ac:dyDescent="0.25">
      <c r="G256" s="265" t="s">
        <v>25</v>
      </c>
      <c r="H256" s="266"/>
      <c r="I256" s="266"/>
      <c r="J256" s="266"/>
      <c r="K256" s="267"/>
      <c r="L256" s="263" t="s">
        <v>32</v>
      </c>
      <c r="M256" s="263"/>
      <c r="N256" s="263"/>
      <c r="O256" s="263"/>
      <c r="P256" s="263"/>
      <c r="Q256" s="263"/>
    </row>
    <row r="257" spans="1:23" ht="32.25" customHeight="1" x14ac:dyDescent="0.25">
      <c r="G257" s="265" t="s">
        <v>26</v>
      </c>
      <c r="H257" s="266"/>
      <c r="I257" s="266"/>
      <c r="J257" s="266"/>
      <c r="K257" s="267"/>
      <c r="L257" s="263" t="s">
        <v>33</v>
      </c>
      <c r="M257" s="263"/>
      <c r="N257" s="263"/>
      <c r="O257" s="263"/>
      <c r="P257" s="263"/>
      <c r="Q257" s="263"/>
    </row>
    <row r="258" spans="1:23" ht="15.75" x14ac:dyDescent="0.25">
      <c r="C258" s="26"/>
      <c r="G258" s="271" t="s">
        <v>27</v>
      </c>
      <c r="H258" s="272"/>
      <c r="I258" s="272"/>
      <c r="J258" s="272"/>
      <c r="K258" s="273"/>
      <c r="L258" s="274" t="s">
        <v>248</v>
      </c>
      <c r="M258" s="274"/>
      <c r="N258" s="274"/>
      <c r="O258" s="274"/>
      <c r="P258" s="274"/>
      <c r="Q258" s="274"/>
    </row>
    <row r="259" spans="1:23" ht="42" customHeight="1" x14ac:dyDescent="0.25">
      <c r="G259" s="278" t="s">
        <v>242</v>
      </c>
      <c r="H259" s="279"/>
      <c r="I259" s="279"/>
      <c r="J259" s="279"/>
      <c r="K259" s="280"/>
      <c r="L259" s="264" t="s">
        <v>69</v>
      </c>
      <c r="M259" s="264"/>
      <c r="N259" s="264"/>
      <c r="O259" s="264"/>
      <c r="P259" s="264"/>
      <c r="Q259" s="264"/>
      <c r="V259" t="s">
        <v>59</v>
      </c>
    </row>
    <row r="260" spans="1:23" ht="24" customHeight="1" x14ac:dyDescent="0.25">
      <c r="G260" s="281"/>
      <c r="H260" s="282"/>
      <c r="I260" s="282"/>
      <c r="J260" s="282"/>
      <c r="K260" s="283"/>
      <c r="L260" s="287">
        <f>M262+M263+M264+M265+M266</f>
        <v>12732744</v>
      </c>
      <c r="M260" s="288"/>
      <c r="N260" s="288"/>
      <c r="O260" s="289"/>
      <c r="P260" s="290" t="s">
        <v>68</v>
      </c>
      <c r="Q260" s="291"/>
    </row>
    <row r="261" spans="1:23" ht="17.25" customHeight="1" x14ac:dyDescent="0.25">
      <c r="G261" s="281"/>
      <c r="H261" s="282"/>
      <c r="I261" s="282"/>
      <c r="J261" s="282"/>
      <c r="K261" s="283"/>
      <c r="L261" s="290" t="s">
        <v>7</v>
      </c>
      <c r="M261" s="292"/>
      <c r="N261" s="292"/>
      <c r="O261" s="291"/>
      <c r="P261" s="56"/>
      <c r="Q261" s="57"/>
    </row>
    <row r="262" spans="1:23" ht="18" customHeight="1" x14ac:dyDescent="0.25">
      <c r="G262" s="281"/>
      <c r="H262" s="282"/>
      <c r="I262" s="282"/>
      <c r="J262" s="282"/>
      <c r="K262" s="283"/>
      <c r="L262" s="49" t="s">
        <v>264</v>
      </c>
      <c r="M262" s="255">
        <f>K292</f>
        <v>2546458</v>
      </c>
      <c r="N262" s="256"/>
      <c r="O262" s="257"/>
      <c r="P262" s="253" t="s">
        <v>67</v>
      </c>
      <c r="Q262" s="254"/>
    </row>
    <row r="263" spans="1:23" ht="21" customHeight="1" x14ac:dyDescent="0.25">
      <c r="G263" s="281"/>
      <c r="H263" s="282"/>
      <c r="I263" s="282"/>
      <c r="J263" s="282"/>
      <c r="K263" s="283"/>
      <c r="L263" s="49" t="s">
        <v>265</v>
      </c>
      <c r="M263" s="255">
        <f>L292</f>
        <v>2546912</v>
      </c>
      <c r="N263" s="256"/>
      <c r="O263" s="257"/>
      <c r="P263" s="253" t="s">
        <v>67</v>
      </c>
      <c r="Q263" s="254"/>
    </row>
    <row r="264" spans="1:23" ht="19.5" customHeight="1" x14ac:dyDescent="0.25">
      <c r="G264" s="281"/>
      <c r="H264" s="282"/>
      <c r="I264" s="282"/>
      <c r="J264" s="282"/>
      <c r="K264" s="283"/>
      <c r="L264" s="49" t="s">
        <v>266</v>
      </c>
      <c r="M264" s="255">
        <f>M292</f>
        <v>2546458</v>
      </c>
      <c r="N264" s="256"/>
      <c r="O264" s="257"/>
      <c r="P264" s="253" t="s">
        <v>67</v>
      </c>
      <c r="Q264" s="254"/>
    </row>
    <row r="265" spans="1:23" ht="19.5" customHeight="1" x14ac:dyDescent="0.25">
      <c r="G265" s="281"/>
      <c r="H265" s="282"/>
      <c r="I265" s="282"/>
      <c r="J265" s="282"/>
      <c r="K265" s="283"/>
      <c r="L265" s="49" t="s">
        <v>267</v>
      </c>
      <c r="M265" s="255">
        <f>O292</f>
        <v>2546458</v>
      </c>
      <c r="N265" s="256"/>
      <c r="O265" s="257"/>
      <c r="P265" s="253" t="s">
        <v>67</v>
      </c>
      <c r="Q265" s="254"/>
    </row>
    <row r="266" spans="1:23" ht="18" customHeight="1" x14ac:dyDescent="0.25">
      <c r="G266" s="284"/>
      <c r="H266" s="285"/>
      <c r="I266" s="285"/>
      <c r="J266" s="285"/>
      <c r="K266" s="286"/>
      <c r="L266" s="50" t="s">
        <v>268</v>
      </c>
      <c r="M266" s="255">
        <f>Q292</f>
        <v>2546458</v>
      </c>
      <c r="N266" s="256"/>
      <c r="O266" s="257"/>
      <c r="P266" s="253" t="s">
        <v>67</v>
      </c>
      <c r="Q266" s="254"/>
    </row>
    <row r="267" spans="1:23" ht="69.75" customHeight="1" x14ac:dyDescent="0.25">
      <c r="F267" s="48" t="s">
        <v>57</v>
      </c>
      <c r="G267" s="258" t="s">
        <v>58</v>
      </c>
      <c r="H267" s="259"/>
      <c r="I267" s="259"/>
      <c r="J267" s="259"/>
      <c r="K267" s="260"/>
      <c r="L267" s="261" t="s">
        <v>8</v>
      </c>
      <c r="M267" s="261"/>
      <c r="N267" s="261"/>
      <c r="O267" s="261"/>
      <c r="P267" s="261"/>
      <c r="Q267" s="261"/>
    </row>
    <row r="268" spans="1:23" ht="18.75" x14ac:dyDescent="0.25">
      <c r="F268" s="12"/>
      <c r="H268" s="26"/>
      <c r="I268" s="27"/>
      <c r="S268" s="1" t="s">
        <v>28</v>
      </c>
    </row>
    <row r="269" spans="1:23" ht="18.75" x14ac:dyDescent="0.25">
      <c r="F269" s="12"/>
      <c r="H269" s="26"/>
      <c r="I269" s="27"/>
      <c r="S269" s="1" t="s">
        <v>34</v>
      </c>
    </row>
    <row r="270" spans="1:23" ht="18.75" x14ac:dyDescent="0.25">
      <c r="F270" s="12"/>
      <c r="H270" s="26"/>
      <c r="I270" s="27"/>
      <c r="S270" s="1" t="s">
        <v>35</v>
      </c>
    </row>
    <row r="271" spans="1:23" ht="20.25" customHeight="1" thickBot="1" x14ac:dyDescent="0.3">
      <c r="I271" s="3" t="s">
        <v>56</v>
      </c>
      <c r="N271" s="47"/>
      <c r="O271" s="47"/>
      <c r="P271" s="47"/>
      <c r="R271" s="4"/>
    </row>
    <row r="272" spans="1:23" ht="63" customHeight="1" thickBot="1" x14ac:dyDescent="0.3">
      <c r="A272" s="40" t="s">
        <v>3</v>
      </c>
      <c r="B272" s="226" t="s">
        <v>53</v>
      </c>
      <c r="C272" s="227"/>
      <c r="D272" s="227"/>
      <c r="E272" s="227"/>
      <c r="F272" s="227"/>
      <c r="G272" s="227"/>
      <c r="H272" s="227"/>
      <c r="I272" s="228"/>
      <c r="J272" s="146" t="s">
        <v>55</v>
      </c>
      <c r="K272" s="146" t="s">
        <v>54</v>
      </c>
      <c r="L272" s="262" t="s">
        <v>259</v>
      </c>
      <c r="M272" s="262" t="s">
        <v>260</v>
      </c>
      <c r="N272" s="262"/>
      <c r="O272" s="244" t="s">
        <v>261</v>
      </c>
      <c r="P272" s="244"/>
      <c r="Q272" s="262" t="s">
        <v>262</v>
      </c>
      <c r="R272" s="244" t="s">
        <v>263</v>
      </c>
      <c r="S272" s="244"/>
      <c r="T272" s="37"/>
      <c r="U272" s="42"/>
      <c r="V272" s="37"/>
      <c r="W272" s="42"/>
    </row>
    <row r="273" spans="1:23" ht="19.5" customHeight="1" thickBot="1" x14ac:dyDescent="0.3">
      <c r="A273" s="40" t="s">
        <v>4</v>
      </c>
      <c r="B273" s="232"/>
      <c r="C273" s="233"/>
      <c r="D273" s="233"/>
      <c r="E273" s="233"/>
      <c r="F273" s="233"/>
      <c r="G273" s="233"/>
      <c r="H273" s="233"/>
      <c r="I273" s="234"/>
      <c r="J273" s="146"/>
      <c r="K273" s="146"/>
      <c r="L273" s="262"/>
      <c r="M273" s="262"/>
      <c r="N273" s="262"/>
      <c r="O273" s="244"/>
      <c r="P273" s="244"/>
      <c r="Q273" s="262"/>
      <c r="R273" s="244"/>
      <c r="S273" s="244"/>
      <c r="T273" s="42"/>
      <c r="U273" s="43"/>
      <c r="V273" s="42"/>
      <c r="W273" s="42"/>
    </row>
    <row r="274" spans="1:23" ht="31.5" customHeight="1" thickBot="1" x14ac:dyDescent="0.3">
      <c r="A274" s="154" t="s">
        <v>36</v>
      </c>
      <c r="B274" s="155"/>
      <c r="C274" s="155"/>
      <c r="D274" s="155"/>
      <c r="E274" s="155"/>
      <c r="F274" s="155"/>
      <c r="G274" s="155"/>
      <c r="H274" s="155"/>
      <c r="I274" s="155"/>
      <c r="J274" s="155"/>
      <c r="K274" s="155"/>
      <c r="L274" s="155"/>
      <c r="M274" s="155"/>
      <c r="N274" s="155"/>
      <c r="O274" s="155"/>
      <c r="P274" s="155"/>
      <c r="Q274" s="155"/>
      <c r="R274" s="155"/>
      <c r="S274" s="245"/>
    </row>
    <row r="275" spans="1:23" ht="25.5" customHeight="1" thickBot="1" x14ac:dyDescent="0.3">
      <c r="A275" s="46">
        <v>1</v>
      </c>
      <c r="B275" s="226" t="s">
        <v>52</v>
      </c>
      <c r="C275" s="227"/>
      <c r="D275" s="227"/>
      <c r="E275" s="227"/>
      <c r="F275" s="227"/>
      <c r="G275" s="227"/>
      <c r="H275" s="227"/>
      <c r="I275" s="228"/>
      <c r="J275" s="146" t="s">
        <v>6</v>
      </c>
      <c r="K275" s="146" t="s">
        <v>5</v>
      </c>
      <c r="L275" s="146">
        <v>100</v>
      </c>
      <c r="M275" s="250">
        <v>100</v>
      </c>
      <c r="N275" s="250"/>
      <c r="O275" s="244">
        <v>100</v>
      </c>
      <c r="P275" s="244"/>
      <c r="Q275" s="244">
        <v>100</v>
      </c>
      <c r="R275" s="244">
        <v>100</v>
      </c>
      <c r="S275" s="244"/>
    </row>
    <row r="276" spans="1:23" ht="43.5" customHeight="1" thickBot="1" x14ac:dyDescent="0.3">
      <c r="A276" s="46"/>
      <c r="B276" s="232"/>
      <c r="C276" s="233"/>
      <c r="D276" s="233"/>
      <c r="E276" s="233"/>
      <c r="F276" s="233"/>
      <c r="G276" s="233"/>
      <c r="H276" s="233"/>
      <c r="I276" s="234"/>
      <c r="J276" s="146"/>
      <c r="K276" s="146"/>
      <c r="L276" s="146"/>
      <c r="M276" s="250"/>
      <c r="N276" s="250"/>
      <c r="O276" s="244"/>
      <c r="P276" s="244"/>
      <c r="Q276" s="244"/>
      <c r="R276" s="244"/>
      <c r="S276" s="244"/>
    </row>
    <row r="277" spans="1:23" ht="27" customHeight="1" x14ac:dyDescent="0.25">
      <c r="A277" s="8" t="s">
        <v>9</v>
      </c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9"/>
      <c r="N277" s="39"/>
      <c r="O277" s="41"/>
      <c r="P277" s="41"/>
      <c r="Q277" s="41"/>
      <c r="R277" s="41"/>
      <c r="S277" s="41"/>
    </row>
    <row r="278" spans="1:23" ht="18" customHeight="1" x14ac:dyDescent="0.25">
      <c r="A278" s="27"/>
      <c r="B278" s="27"/>
      <c r="C278" s="27"/>
      <c r="D278" s="27"/>
      <c r="E278" s="27"/>
      <c r="F278" s="27"/>
      <c r="G278" s="27"/>
      <c r="H278" s="27"/>
      <c r="I278" s="41"/>
      <c r="J278" s="41"/>
      <c r="K278" s="41"/>
      <c r="L278" s="41"/>
      <c r="M278" s="41"/>
      <c r="S278" s="1" t="s">
        <v>37</v>
      </c>
    </row>
    <row r="279" spans="1:23" ht="18.75" x14ac:dyDescent="0.25">
      <c r="F279" s="17"/>
      <c r="G279" s="10"/>
      <c r="H279" s="10"/>
      <c r="I279" s="10"/>
      <c r="J279" s="5"/>
      <c r="K279" s="5"/>
      <c r="L279" s="5"/>
      <c r="M279" s="5"/>
      <c r="N279" s="5"/>
      <c r="S279" s="1" t="s">
        <v>38</v>
      </c>
    </row>
    <row r="280" spans="1:23" ht="18.75" x14ac:dyDescent="0.25">
      <c r="S280" s="1" t="s">
        <v>39</v>
      </c>
    </row>
    <row r="281" spans="1:23" ht="19.5" thickBot="1" x14ac:dyDescent="0.3">
      <c r="J281" s="7" t="s">
        <v>40</v>
      </c>
    </row>
    <row r="282" spans="1:23" ht="78.75" customHeight="1" thickBot="1" x14ac:dyDescent="0.3">
      <c r="A282" s="226" t="s">
        <v>10</v>
      </c>
      <c r="B282" s="227"/>
      <c r="C282" s="227"/>
      <c r="D282" s="227"/>
      <c r="E282" s="228"/>
      <c r="F282" s="226" t="s">
        <v>11</v>
      </c>
      <c r="G282" s="214" t="s">
        <v>12</v>
      </c>
      <c r="H282" s="215"/>
      <c r="I282" s="215"/>
      <c r="J282" s="235"/>
      <c r="K282" s="236" t="s">
        <v>51</v>
      </c>
      <c r="L282" s="227"/>
      <c r="M282" s="227"/>
      <c r="N282" s="227"/>
      <c r="O282" s="227"/>
      <c r="P282" s="227"/>
      <c r="Q282" s="227"/>
      <c r="R282" s="226" t="s">
        <v>41</v>
      </c>
      <c r="S282" s="228"/>
      <c r="T282" s="295"/>
      <c r="U282" s="294"/>
    </row>
    <row r="283" spans="1:23" ht="48" thickBot="1" x14ac:dyDescent="0.3">
      <c r="A283" s="229"/>
      <c r="B283" s="230"/>
      <c r="C283" s="230"/>
      <c r="D283" s="230"/>
      <c r="E283" s="231"/>
      <c r="F283" s="229"/>
      <c r="G283" s="239" t="s">
        <v>13</v>
      </c>
      <c r="H283" s="239" t="s">
        <v>14</v>
      </c>
      <c r="I283" s="239" t="s">
        <v>15</v>
      </c>
      <c r="J283" s="239" t="s">
        <v>16</v>
      </c>
      <c r="K283" s="40" t="s">
        <v>17</v>
      </c>
      <c r="L283" s="13" t="s">
        <v>18</v>
      </c>
      <c r="M283" s="227" t="s">
        <v>19</v>
      </c>
      <c r="N283" s="228"/>
      <c r="O283" s="226" t="s">
        <v>20</v>
      </c>
      <c r="P283" s="228"/>
      <c r="Q283" s="21" t="s">
        <v>22</v>
      </c>
      <c r="R283" s="229"/>
      <c r="S283" s="231"/>
      <c r="T283" s="11"/>
      <c r="U283" s="11"/>
    </row>
    <row r="284" spans="1:23" ht="15.75" customHeight="1" thickBot="1" x14ac:dyDescent="0.3">
      <c r="A284" s="232"/>
      <c r="B284" s="233"/>
      <c r="C284" s="233"/>
      <c r="D284" s="233"/>
      <c r="E284" s="234"/>
      <c r="F284" s="232"/>
      <c r="G284" s="240"/>
      <c r="H284" s="240"/>
      <c r="I284" s="240"/>
      <c r="J284" s="232"/>
      <c r="K284" s="38" t="s">
        <v>257</v>
      </c>
      <c r="L284" s="38" t="s">
        <v>21</v>
      </c>
      <c r="M284" s="241" t="s">
        <v>23</v>
      </c>
      <c r="N284" s="242"/>
      <c r="O284" s="243" t="s">
        <v>42</v>
      </c>
      <c r="P284" s="242"/>
      <c r="Q284" s="38" t="s">
        <v>258</v>
      </c>
      <c r="R284" s="232"/>
      <c r="S284" s="234"/>
      <c r="T284" s="11"/>
      <c r="U284" s="11"/>
    </row>
    <row r="285" spans="1:23" ht="16.5" customHeight="1" thickBot="1" x14ac:dyDescent="0.3">
      <c r="A285" s="154" t="s">
        <v>43</v>
      </c>
      <c r="B285" s="155"/>
      <c r="C285" s="155"/>
      <c r="D285" s="155"/>
      <c r="E285" s="155"/>
      <c r="F285" s="155"/>
      <c r="G285" s="155"/>
      <c r="H285" s="155"/>
      <c r="I285" s="155"/>
      <c r="J285" s="155"/>
      <c r="K285" s="155"/>
      <c r="L285" s="155"/>
      <c r="M285" s="155"/>
      <c r="N285" s="155"/>
      <c r="O285" s="155"/>
      <c r="P285" s="155"/>
      <c r="Q285" s="155"/>
      <c r="R285" s="155"/>
      <c r="S285" s="155"/>
      <c r="T285" s="26"/>
      <c r="U285" s="11"/>
    </row>
    <row r="286" spans="1:23" ht="30" customHeight="1" x14ac:dyDescent="0.25">
      <c r="A286" s="223" t="s">
        <v>44</v>
      </c>
      <c r="B286" s="224"/>
      <c r="C286" s="224"/>
      <c r="D286" s="224"/>
      <c r="E286" s="225"/>
      <c r="F286" s="15" t="s">
        <v>24</v>
      </c>
      <c r="G286" s="25"/>
      <c r="H286" s="16"/>
      <c r="I286" s="14"/>
      <c r="J286" s="16"/>
      <c r="K286" s="16"/>
      <c r="L286" s="15"/>
      <c r="M286" s="22"/>
      <c r="N286" s="23"/>
      <c r="O286" s="22"/>
      <c r="P286" s="16"/>
      <c r="Q286" s="15"/>
      <c r="R286" s="227" t="s">
        <v>46</v>
      </c>
      <c r="S286" s="228"/>
      <c r="T286" s="293"/>
      <c r="U286" s="294"/>
    </row>
    <row r="287" spans="1:23" ht="15" customHeight="1" x14ac:dyDescent="0.25">
      <c r="A287" s="300" t="s">
        <v>45</v>
      </c>
      <c r="B287" s="301"/>
      <c r="C287" s="301"/>
      <c r="D287" s="301"/>
      <c r="E287" s="302"/>
      <c r="F287" s="32">
        <v>825</v>
      </c>
      <c r="G287" s="32">
        <v>825</v>
      </c>
      <c r="H287" s="33" t="s">
        <v>49</v>
      </c>
      <c r="I287" s="33">
        <v>140082000</v>
      </c>
      <c r="J287" s="33">
        <v>540</v>
      </c>
      <c r="K287" s="18">
        <v>2504430</v>
      </c>
      <c r="L287" s="19">
        <v>2504430</v>
      </c>
      <c r="M287" s="187">
        <v>2504430</v>
      </c>
      <c r="N287" s="188"/>
      <c r="O287" s="187">
        <v>2504430</v>
      </c>
      <c r="P287" s="188"/>
      <c r="Q287" s="19">
        <v>2504430</v>
      </c>
      <c r="R287" s="230"/>
      <c r="S287" s="231"/>
      <c r="T287" s="293"/>
      <c r="U287" s="294"/>
    </row>
    <row r="288" spans="1:23" ht="15" customHeight="1" x14ac:dyDescent="0.25">
      <c r="A288" s="300"/>
      <c r="B288" s="301"/>
      <c r="C288" s="301"/>
      <c r="D288" s="301"/>
      <c r="E288" s="302"/>
      <c r="F288" s="32"/>
      <c r="G288" s="32"/>
      <c r="H288" s="33"/>
      <c r="I288" s="33"/>
      <c r="J288" s="33"/>
      <c r="K288" s="18">
        <v>15624</v>
      </c>
      <c r="L288" s="19">
        <v>16078</v>
      </c>
      <c r="M288" s="187">
        <v>15624</v>
      </c>
      <c r="N288" s="188"/>
      <c r="O288" s="187">
        <v>15624</v>
      </c>
      <c r="P288" s="188"/>
      <c r="Q288" s="19">
        <v>15624</v>
      </c>
      <c r="R288" s="230"/>
      <c r="S288" s="231"/>
      <c r="T288" s="293"/>
      <c r="U288" s="294"/>
    </row>
    <row r="289" spans="1:24" ht="96.75" customHeight="1" thickBot="1" x14ac:dyDescent="0.3">
      <c r="A289" s="303"/>
      <c r="B289" s="304"/>
      <c r="C289" s="304"/>
      <c r="D289" s="304"/>
      <c r="E289" s="305"/>
      <c r="F289" s="34"/>
      <c r="G289" s="34"/>
      <c r="H289" s="35"/>
      <c r="I289" s="35"/>
      <c r="J289" s="35"/>
      <c r="K289" s="29"/>
      <c r="L289" s="30"/>
      <c r="M289" s="36"/>
      <c r="N289" s="29"/>
      <c r="O289" s="36"/>
      <c r="P289" s="29"/>
      <c r="Q289" s="31"/>
      <c r="R289" s="233"/>
      <c r="S289" s="234"/>
      <c r="T289" s="293"/>
      <c r="U289" s="295"/>
    </row>
    <row r="290" spans="1:24" ht="18" customHeight="1" x14ac:dyDescent="0.25">
      <c r="A290" s="199" t="s">
        <v>47</v>
      </c>
      <c r="B290" s="200"/>
      <c r="C290" s="200"/>
      <c r="D290" s="200"/>
      <c r="E290" s="201"/>
      <c r="F290" s="193">
        <v>825</v>
      </c>
      <c r="G290" s="193">
        <v>825</v>
      </c>
      <c r="H290" s="181">
        <v>1403</v>
      </c>
      <c r="I290" s="181" t="s">
        <v>50</v>
      </c>
      <c r="J290" s="181">
        <v>540</v>
      </c>
      <c r="K290" s="296">
        <v>26404</v>
      </c>
      <c r="L290" s="296">
        <v>26404</v>
      </c>
      <c r="M290" s="185">
        <v>26404</v>
      </c>
      <c r="N290" s="186"/>
      <c r="O290" s="189">
        <v>26404</v>
      </c>
      <c r="P290" s="190"/>
      <c r="Q290" s="306">
        <v>26404</v>
      </c>
      <c r="R290" s="227"/>
      <c r="S290" s="228"/>
      <c r="T290" s="24"/>
      <c r="U290" s="27"/>
    </row>
    <row r="291" spans="1:24" ht="240" customHeight="1" x14ac:dyDescent="0.25">
      <c r="A291" s="308" t="s">
        <v>48</v>
      </c>
      <c r="B291" s="309"/>
      <c r="C291" s="309"/>
      <c r="D291" s="309"/>
      <c r="E291" s="310"/>
      <c r="F291" s="194"/>
      <c r="G291" s="194"/>
      <c r="H291" s="182"/>
      <c r="I291" s="182"/>
      <c r="J291" s="182"/>
      <c r="K291" s="297"/>
      <c r="L291" s="297"/>
      <c r="M291" s="187"/>
      <c r="N291" s="188"/>
      <c r="O291" s="191"/>
      <c r="P291" s="192"/>
      <c r="Q291" s="307"/>
      <c r="R291" s="230"/>
      <c r="S291" s="231"/>
      <c r="T291" s="24"/>
      <c r="U291" s="27"/>
    </row>
    <row r="292" spans="1:24" ht="22.5" customHeight="1" thickBot="1" x14ac:dyDescent="0.3">
      <c r="A292" s="315"/>
      <c r="B292" s="316"/>
      <c r="C292" s="316"/>
      <c r="D292" s="316"/>
      <c r="E292" s="317"/>
      <c r="F292" s="51"/>
      <c r="G292" s="51"/>
      <c r="H292" s="52"/>
      <c r="I292" s="52"/>
      <c r="J292" s="52"/>
      <c r="K292" s="53">
        <f>K287+K288+K290</f>
        <v>2546458</v>
      </c>
      <c r="L292" s="53">
        <f>L287+L288+L290</f>
        <v>2546912</v>
      </c>
      <c r="M292" s="313">
        <f>M290+M288+M287</f>
        <v>2546458</v>
      </c>
      <c r="N292" s="314"/>
      <c r="O292" s="311">
        <f>O287+O288+O290</f>
        <v>2546458</v>
      </c>
      <c r="P292" s="312"/>
      <c r="Q292" s="54">
        <f>Q287+Q288+Q290</f>
        <v>2546458</v>
      </c>
      <c r="R292" s="217"/>
      <c r="S292" s="217"/>
      <c r="T292" s="27"/>
      <c r="U292" s="55">
        <f>SUM(K292:T292)</f>
        <v>12732744</v>
      </c>
      <c r="X292" s="82"/>
    </row>
    <row r="293" spans="1:24" ht="15.75" x14ac:dyDescent="0.25">
      <c r="A293" s="6"/>
      <c r="B293" s="6"/>
      <c r="C293" s="6"/>
      <c r="D293" s="6"/>
      <c r="E293" s="6"/>
    </row>
    <row r="294" spans="1:24" ht="15.75" x14ac:dyDescent="0.25">
      <c r="A294" s="8" t="s">
        <v>9</v>
      </c>
      <c r="B294" s="8"/>
      <c r="C294" s="8"/>
      <c r="D294" s="8"/>
      <c r="E294" s="8"/>
    </row>
  </sheetData>
  <mergeCells count="652">
    <mergeCell ref="H2:Q2"/>
    <mergeCell ref="H1:Q1"/>
    <mergeCell ref="M17:O17"/>
    <mergeCell ref="P17:Q17"/>
    <mergeCell ref="M18:O18"/>
    <mergeCell ref="P18:Q18"/>
    <mergeCell ref="M19:O19"/>
    <mergeCell ref="P19:Q19"/>
    <mergeCell ref="G20:K20"/>
    <mergeCell ref="L20:Q20"/>
    <mergeCell ref="G11:K11"/>
    <mergeCell ref="L11:Q11"/>
    <mergeCell ref="M16:O16"/>
    <mergeCell ref="P16:Q16"/>
    <mergeCell ref="G7:K7"/>
    <mergeCell ref="L7:Q7"/>
    <mergeCell ref="Q25:S25"/>
    <mergeCell ref="N24:S24"/>
    <mergeCell ref="Q23:S23"/>
    <mergeCell ref="G3:K3"/>
    <mergeCell ref="L3:Q3"/>
    <mergeCell ref="G4:K4"/>
    <mergeCell ref="L4:Q4"/>
    <mergeCell ref="G5:K5"/>
    <mergeCell ref="L5:Q5"/>
    <mergeCell ref="G6:K6"/>
    <mergeCell ref="L6:Q6"/>
    <mergeCell ref="G8:K8"/>
    <mergeCell ref="L8:Q8"/>
    <mergeCell ref="G9:K9"/>
    <mergeCell ref="L9:Q9"/>
    <mergeCell ref="G10:K10"/>
    <mergeCell ref="L10:Q10"/>
    <mergeCell ref="G12:K19"/>
    <mergeCell ref="L12:Q12"/>
    <mergeCell ref="L13:O13"/>
    <mergeCell ref="P13:Q13"/>
    <mergeCell ref="L14:O14"/>
    <mergeCell ref="M15:O15"/>
    <mergeCell ref="P15:Q15"/>
    <mergeCell ref="B54:I54"/>
    <mergeCell ref="M54:N54"/>
    <mergeCell ref="O54:P54"/>
    <mergeCell ref="R54:S54"/>
    <mergeCell ref="B50:I50"/>
    <mergeCell ref="M50:N50"/>
    <mergeCell ref="O50:P50"/>
    <mergeCell ref="R50:S50"/>
    <mergeCell ref="B47:I47"/>
    <mergeCell ref="M47:N47"/>
    <mergeCell ref="O47:P47"/>
    <mergeCell ref="R47:S47"/>
    <mergeCell ref="B51:I51"/>
    <mergeCell ref="M51:N51"/>
    <mergeCell ref="O51:P51"/>
    <mergeCell ref="R51:S51"/>
    <mergeCell ref="B52:I52"/>
    <mergeCell ref="M52:N52"/>
    <mergeCell ref="O52:P52"/>
    <mergeCell ref="R52:S52"/>
    <mergeCell ref="B53:I53"/>
    <mergeCell ref="M53:N53"/>
    <mergeCell ref="O53:P53"/>
    <mergeCell ref="R53:S53"/>
    <mergeCell ref="B48:I48"/>
    <mergeCell ref="M48:N48"/>
    <mergeCell ref="O48:P48"/>
    <mergeCell ref="R48:S48"/>
    <mergeCell ref="B49:I49"/>
    <mergeCell ref="M49:N49"/>
    <mergeCell ref="O49:P49"/>
    <mergeCell ref="R49:S49"/>
    <mergeCell ref="B45:I45"/>
    <mergeCell ref="M45:N45"/>
    <mergeCell ref="O45:P45"/>
    <mergeCell ref="R45:S45"/>
    <mergeCell ref="B46:I46"/>
    <mergeCell ref="M46:N46"/>
    <mergeCell ref="O46:P46"/>
    <mergeCell ref="R46:S46"/>
    <mergeCell ref="B42:I42"/>
    <mergeCell ref="M42:N42"/>
    <mergeCell ref="O42:P42"/>
    <mergeCell ref="R42:S42"/>
    <mergeCell ref="B43:I43"/>
    <mergeCell ref="M43:N43"/>
    <mergeCell ref="O43:P43"/>
    <mergeCell ref="R43:S43"/>
    <mergeCell ref="B44:I44"/>
    <mergeCell ref="M44:N44"/>
    <mergeCell ref="O44:P44"/>
    <mergeCell ref="R44:S44"/>
    <mergeCell ref="B39:I39"/>
    <mergeCell ref="M39:N39"/>
    <mergeCell ref="O39:P39"/>
    <mergeCell ref="R39:S39"/>
    <mergeCell ref="B40:I40"/>
    <mergeCell ref="M40:N40"/>
    <mergeCell ref="O40:P40"/>
    <mergeCell ref="R40:S40"/>
    <mergeCell ref="B41:I41"/>
    <mergeCell ref="M41:N41"/>
    <mergeCell ref="O41:P41"/>
    <mergeCell ref="R41:S41"/>
    <mergeCell ref="B36:I36"/>
    <mergeCell ref="M36:N36"/>
    <mergeCell ref="O36:P36"/>
    <mergeCell ref="R36:S36"/>
    <mergeCell ref="B37:I37"/>
    <mergeCell ref="M37:N37"/>
    <mergeCell ref="O37:P37"/>
    <mergeCell ref="R37:S37"/>
    <mergeCell ref="B38:I38"/>
    <mergeCell ref="M38:N38"/>
    <mergeCell ref="O38:P38"/>
    <mergeCell ref="R38:S38"/>
    <mergeCell ref="B33:I33"/>
    <mergeCell ref="M33:N33"/>
    <mergeCell ref="O33:P33"/>
    <mergeCell ref="R33:S33"/>
    <mergeCell ref="B34:I34"/>
    <mergeCell ref="M34:N34"/>
    <mergeCell ref="O34:P34"/>
    <mergeCell ref="R34:S34"/>
    <mergeCell ref="B35:I35"/>
    <mergeCell ref="M35:N35"/>
    <mergeCell ref="O35:P35"/>
    <mergeCell ref="R35:S35"/>
    <mergeCell ref="B30:I30"/>
    <mergeCell ref="M30:N30"/>
    <mergeCell ref="O30:P30"/>
    <mergeCell ref="R30:S30"/>
    <mergeCell ref="B31:I31"/>
    <mergeCell ref="M31:N31"/>
    <mergeCell ref="O31:P31"/>
    <mergeCell ref="R31:S31"/>
    <mergeCell ref="B32:I32"/>
    <mergeCell ref="M32:N32"/>
    <mergeCell ref="O32:P32"/>
    <mergeCell ref="R32:S32"/>
    <mergeCell ref="B27:I28"/>
    <mergeCell ref="J27:J28"/>
    <mergeCell ref="K27:K28"/>
    <mergeCell ref="L27:L28"/>
    <mergeCell ref="M27:N28"/>
    <mergeCell ref="O27:P28"/>
    <mergeCell ref="Q27:Q28"/>
    <mergeCell ref="R27:S28"/>
    <mergeCell ref="A29:S29"/>
    <mergeCell ref="G98:K98"/>
    <mergeCell ref="L98:Q98"/>
    <mergeCell ref="A127:E135"/>
    <mergeCell ref="M128:N128"/>
    <mergeCell ref="M129:N129"/>
    <mergeCell ref="M130:N130"/>
    <mergeCell ref="M131:N131"/>
    <mergeCell ref="M132:N132"/>
    <mergeCell ref="M135:N135"/>
    <mergeCell ref="O128:P128"/>
    <mergeCell ref="O129:P129"/>
    <mergeCell ref="O130:P130"/>
    <mergeCell ref="O131:P131"/>
    <mergeCell ref="O132:P132"/>
    <mergeCell ref="O135:P135"/>
    <mergeCell ref="M125:N125"/>
    <mergeCell ref="O125:P125"/>
    <mergeCell ref="A107:S107"/>
    <mergeCell ref="B108:I108"/>
    <mergeCell ref="M108:N108"/>
    <mergeCell ref="O108:P108"/>
    <mergeCell ref="R108:S108"/>
    <mergeCell ref="B109:I109"/>
    <mergeCell ref="M109:N109"/>
    <mergeCell ref="G86:K86"/>
    <mergeCell ref="L86:Q86"/>
    <mergeCell ref="G87:K87"/>
    <mergeCell ref="L87:Q87"/>
    <mergeCell ref="G88:K88"/>
    <mergeCell ref="L88:Q88"/>
    <mergeCell ref="G89:K89"/>
    <mergeCell ref="L89:Q89"/>
    <mergeCell ref="G90:K97"/>
    <mergeCell ref="L90:Q90"/>
    <mergeCell ref="L91:O91"/>
    <mergeCell ref="P91:Q91"/>
    <mergeCell ref="L92:O92"/>
    <mergeCell ref="M93:O93"/>
    <mergeCell ref="P93:Q93"/>
    <mergeCell ref="M94:O94"/>
    <mergeCell ref="P94:Q94"/>
    <mergeCell ref="M95:O95"/>
    <mergeCell ref="P95:Q95"/>
    <mergeCell ref="M96:O96"/>
    <mergeCell ref="P96:Q96"/>
    <mergeCell ref="M97:O97"/>
    <mergeCell ref="P97:Q97"/>
    <mergeCell ref="G80:Q80"/>
    <mergeCell ref="I81:M81"/>
    <mergeCell ref="G82:K82"/>
    <mergeCell ref="L82:Q82"/>
    <mergeCell ref="G83:K83"/>
    <mergeCell ref="L83:Q83"/>
    <mergeCell ref="G84:K84"/>
    <mergeCell ref="L84:Q84"/>
    <mergeCell ref="G85:K85"/>
    <mergeCell ref="L85:Q85"/>
    <mergeCell ref="O109:P109"/>
    <mergeCell ref="R109:S109"/>
    <mergeCell ref="N103:S103"/>
    <mergeCell ref="B105:I106"/>
    <mergeCell ref="J105:J106"/>
    <mergeCell ref="K105:K106"/>
    <mergeCell ref="L105:L106"/>
    <mergeCell ref="M105:N106"/>
    <mergeCell ref="O105:P106"/>
    <mergeCell ref="Q105:Q106"/>
    <mergeCell ref="R105:S106"/>
    <mergeCell ref="N118:S118"/>
    <mergeCell ref="A126:E126"/>
    <mergeCell ref="M126:N126"/>
    <mergeCell ref="O126:P126"/>
    <mergeCell ref="M127:N127"/>
    <mergeCell ref="O127:P127"/>
    <mergeCell ref="A123:S123"/>
    <mergeCell ref="A125:E125"/>
    <mergeCell ref="A120:E122"/>
    <mergeCell ref="F120:F122"/>
    <mergeCell ref="G120:J120"/>
    <mergeCell ref="K120:Q120"/>
    <mergeCell ref="R120:S122"/>
    <mergeCell ref="G121:G122"/>
    <mergeCell ref="R125:S125"/>
    <mergeCell ref="R126:S126"/>
    <mergeCell ref="H121:H122"/>
    <mergeCell ref="I121:I122"/>
    <mergeCell ref="J121:J122"/>
    <mergeCell ref="M121:N121"/>
    <mergeCell ref="O121:P121"/>
    <mergeCell ref="M122:N122"/>
    <mergeCell ref="O122:P122"/>
    <mergeCell ref="N172:S172"/>
    <mergeCell ref="B168:I168"/>
    <mergeCell ref="M168:N168"/>
    <mergeCell ref="O168:P168"/>
    <mergeCell ref="R168:S168"/>
    <mergeCell ref="G159:K159"/>
    <mergeCell ref="L159:Q159"/>
    <mergeCell ref="A136:E136"/>
    <mergeCell ref="M136:N136"/>
    <mergeCell ref="O136:P136"/>
    <mergeCell ref="R136:S136"/>
    <mergeCell ref="P157:Q157"/>
    <mergeCell ref="M158:O158"/>
    <mergeCell ref="P158:Q158"/>
    <mergeCell ref="R167:S167"/>
    <mergeCell ref="L148:Q148"/>
    <mergeCell ref="G149:K149"/>
    <mergeCell ref="L149:Q149"/>
    <mergeCell ref="G150:K150"/>
    <mergeCell ref="L150:Q150"/>
    <mergeCell ref="G151:K158"/>
    <mergeCell ref="G147:K147"/>
    <mergeCell ref="L147:Q147"/>
    <mergeCell ref="G148:K148"/>
    <mergeCell ref="Q184:Q185"/>
    <mergeCell ref="A185:E186"/>
    <mergeCell ref="A180:E180"/>
    <mergeCell ref="M180:N180"/>
    <mergeCell ref="O180:P180"/>
    <mergeCell ref="A179:E179"/>
    <mergeCell ref="J182:J183"/>
    <mergeCell ref="K182:K183"/>
    <mergeCell ref="L182:L183"/>
    <mergeCell ref="M182:N183"/>
    <mergeCell ref="O182:P183"/>
    <mergeCell ref="M181:N181"/>
    <mergeCell ref="O181:P181"/>
    <mergeCell ref="A182:E182"/>
    <mergeCell ref="G141:Q141"/>
    <mergeCell ref="I142:M142"/>
    <mergeCell ref="G143:K143"/>
    <mergeCell ref="L143:Q143"/>
    <mergeCell ref="G144:K144"/>
    <mergeCell ref="L144:Q144"/>
    <mergeCell ref="G145:K145"/>
    <mergeCell ref="L145:Q145"/>
    <mergeCell ref="G146:K146"/>
    <mergeCell ref="L146:Q146"/>
    <mergeCell ref="L151:Q151"/>
    <mergeCell ref="L152:O152"/>
    <mergeCell ref="P152:Q152"/>
    <mergeCell ref="L153:O153"/>
    <mergeCell ref="N162:S162"/>
    <mergeCell ref="M154:O154"/>
    <mergeCell ref="P154:Q154"/>
    <mergeCell ref="M155:O155"/>
    <mergeCell ref="P155:Q155"/>
    <mergeCell ref="M156:O156"/>
    <mergeCell ref="P156:Q156"/>
    <mergeCell ref="M157:O157"/>
    <mergeCell ref="B164:I165"/>
    <mergeCell ref="J164:J165"/>
    <mergeCell ref="K164:K165"/>
    <mergeCell ref="L164:L165"/>
    <mergeCell ref="M164:N165"/>
    <mergeCell ref="O164:P165"/>
    <mergeCell ref="A178:E178"/>
    <mergeCell ref="M179:N179"/>
    <mergeCell ref="O179:P179"/>
    <mergeCell ref="A174:E176"/>
    <mergeCell ref="F174:F176"/>
    <mergeCell ref="G174:J174"/>
    <mergeCell ref="K174:Q174"/>
    <mergeCell ref="M175:N175"/>
    <mergeCell ref="O175:P175"/>
    <mergeCell ref="M176:N176"/>
    <mergeCell ref="O176:P176"/>
    <mergeCell ref="A177:S177"/>
    <mergeCell ref="B167:I167"/>
    <mergeCell ref="M167:N167"/>
    <mergeCell ref="O167:P167"/>
    <mergeCell ref="Q164:Q165"/>
    <mergeCell ref="R164:S165"/>
    <mergeCell ref="A166:S166"/>
    <mergeCell ref="R190:S190"/>
    <mergeCell ref="A184:E184"/>
    <mergeCell ref="F184:F185"/>
    <mergeCell ref="G184:G185"/>
    <mergeCell ref="H184:H185"/>
    <mergeCell ref="I184:I185"/>
    <mergeCell ref="J184:J185"/>
    <mergeCell ref="K184:K185"/>
    <mergeCell ref="L184:L185"/>
    <mergeCell ref="M184:N185"/>
    <mergeCell ref="O189:P189"/>
    <mergeCell ref="A190:E190"/>
    <mergeCell ref="M190:N190"/>
    <mergeCell ref="O190:P190"/>
    <mergeCell ref="R178:S189"/>
    <mergeCell ref="M188:N188"/>
    <mergeCell ref="O188:P188"/>
    <mergeCell ref="M187:N187"/>
    <mergeCell ref="O187:P187"/>
    <mergeCell ref="A189:E189"/>
    <mergeCell ref="A187:E187"/>
    <mergeCell ref="A188:E188"/>
    <mergeCell ref="M189:N189"/>
    <mergeCell ref="O184:P185"/>
    <mergeCell ref="F182:F183"/>
    <mergeCell ref="G182:G183"/>
    <mergeCell ref="H182:H183"/>
    <mergeCell ref="I182:I183"/>
    <mergeCell ref="Q182:Q183"/>
    <mergeCell ref="A183:E183"/>
    <mergeCell ref="A181:E181"/>
    <mergeCell ref="R174:S176"/>
    <mergeCell ref="G175:G176"/>
    <mergeCell ref="H175:H176"/>
    <mergeCell ref="I175:I176"/>
    <mergeCell ref="J175:J176"/>
    <mergeCell ref="B275:I276"/>
    <mergeCell ref="G248:Q248"/>
    <mergeCell ref="I250:M250"/>
    <mergeCell ref="P262:Q262"/>
    <mergeCell ref="G253:K253"/>
    <mergeCell ref="L253:Q253"/>
    <mergeCell ref="G252:K252"/>
    <mergeCell ref="L252:Q252"/>
    <mergeCell ref="L251:Q251"/>
    <mergeCell ref="G251:K251"/>
    <mergeCell ref="L256:Q256"/>
    <mergeCell ref="G256:K256"/>
    <mergeCell ref="G255:K255"/>
    <mergeCell ref="L255:Q255"/>
    <mergeCell ref="G254:K254"/>
    <mergeCell ref="L258:Q258"/>
    <mergeCell ref="G258:K258"/>
    <mergeCell ref="G257:K257"/>
    <mergeCell ref="L257:Q257"/>
    <mergeCell ref="M264:O264"/>
    <mergeCell ref="M263:O263"/>
    <mergeCell ref="M262:O262"/>
    <mergeCell ref="P263:Q263"/>
    <mergeCell ref="P264:Q264"/>
    <mergeCell ref="R292:S292"/>
    <mergeCell ref="O292:P292"/>
    <mergeCell ref="M292:N292"/>
    <mergeCell ref="M266:O266"/>
    <mergeCell ref="L267:Q267"/>
    <mergeCell ref="G267:K267"/>
    <mergeCell ref="J275:J276"/>
    <mergeCell ref="R272:S273"/>
    <mergeCell ref="L275:L276"/>
    <mergeCell ref="M275:N276"/>
    <mergeCell ref="O275:P276"/>
    <mergeCell ref="Q275:Q276"/>
    <mergeCell ref="R275:S276"/>
    <mergeCell ref="K272:K273"/>
    <mergeCell ref="K275:K276"/>
    <mergeCell ref="P266:Q266"/>
    <mergeCell ref="G259:K266"/>
    <mergeCell ref="J272:J273"/>
    <mergeCell ref="L272:L273"/>
    <mergeCell ref="M272:N273"/>
    <mergeCell ref="O272:P273"/>
    <mergeCell ref="Q272:Q273"/>
    <mergeCell ref="B272:I273"/>
    <mergeCell ref="A292:E292"/>
    <mergeCell ref="P265:Q265"/>
    <mergeCell ref="L261:O261"/>
    <mergeCell ref="M265:O265"/>
    <mergeCell ref="P260:Q260"/>
    <mergeCell ref="L260:O260"/>
    <mergeCell ref="A282:E284"/>
    <mergeCell ref="M287:N287"/>
    <mergeCell ref="M288:N288"/>
    <mergeCell ref="M290:N291"/>
    <mergeCell ref="A285:S285"/>
    <mergeCell ref="F282:F284"/>
    <mergeCell ref="R290:S291"/>
    <mergeCell ref="M283:N283"/>
    <mergeCell ref="M284:N284"/>
    <mergeCell ref="A286:E286"/>
    <mergeCell ref="A287:E289"/>
    <mergeCell ref="A290:E290"/>
    <mergeCell ref="R282:S284"/>
    <mergeCell ref="R286:S289"/>
    <mergeCell ref="O288:P288"/>
    <mergeCell ref="O287:P287"/>
    <mergeCell ref="O290:P291"/>
    <mergeCell ref="Q290:Q291"/>
    <mergeCell ref="A291:E291"/>
    <mergeCell ref="T286:U289"/>
    <mergeCell ref="F290:F291"/>
    <mergeCell ref="G290:G291"/>
    <mergeCell ref="H290:H291"/>
    <mergeCell ref="I290:I291"/>
    <mergeCell ref="J290:J291"/>
    <mergeCell ref="K290:K291"/>
    <mergeCell ref="L290:L291"/>
    <mergeCell ref="G194:Q194"/>
    <mergeCell ref="I196:M196"/>
    <mergeCell ref="G197:K197"/>
    <mergeCell ref="L197:Q197"/>
    <mergeCell ref="G198:K198"/>
    <mergeCell ref="L198:Q198"/>
    <mergeCell ref="T282:U282"/>
    <mergeCell ref="G283:G284"/>
    <mergeCell ref="H283:H284"/>
    <mergeCell ref="I283:I284"/>
    <mergeCell ref="J283:J284"/>
    <mergeCell ref="O283:P283"/>
    <mergeCell ref="O284:P284"/>
    <mergeCell ref="G282:J282"/>
    <mergeCell ref="K282:Q282"/>
    <mergeCell ref="A274:S274"/>
    <mergeCell ref="L254:Q254"/>
    <mergeCell ref="L259:Q259"/>
    <mergeCell ref="G202:K202"/>
    <mergeCell ref="L202:Q202"/>
    <mergeCell ref="G203:K203"/>
    <mergeCell ref="L203:Q203"/>
    <mergeCell ref="G204:K204"/>
    <mergeCell ref="L204:Q204"/>
    <mergeCell ref="G199:K199"/>
    <mergeCell ref="L199:Q199"/>
    <mergeCell ref="G200:K200"/>
    <mergeCell ref="L200:Q200"/>
    <mergeCell ref="G201:K201"/>
    <mergeCell ref="L201:Q201"/>
    <mergeCell ref="G205:K212"/>
    <mergeCell ref="L205:Q205"/>
    <mergeCell ref="L206:O206"/>
    <mergeCell ref="P206:Q206"/>
    <mergeCell ref="L207:O207"/>
    <mergeCell ref="M208:O208"/>
    <mergeCell ref="P208:Q208"/>
    <mergeCell ref="M209:O209"/>
    <mergeCell ref="P209:Q209"/>
    <mergeCell ref="M210:O210"/>
    <mergeCell ref="P210:Q210"/>
    <mergeCell ref="M211:O211"/>
    <mergeCell ref="P211:Q211"/>
    <mergeCell ref="M212:O212"/>
    <mergeCell ref="P212:Q212"/>
    <mergeCell ref="G213:K213"/>
    <mergeCell ref="L213:Q213"/>
    <mergeCell ref="B218:I219"/>
    <mergeCell ref="J218:J219"/>
    <mergeCell ref="K218:K219"/>
    <mergeCell ref="L218:L219"/>
    <mergeCell ref="M218:N219"/>
    <mergeCell ref="O218:P219"/>
    <mergeCell ref="Q218:Q219"/>
    <mergeCell ref="R218:S219"/>
    <mergeCell ref="A220:S220"/>
    <mergeCell ref="B221:I222"/>
    <mergeCell ref="J221:J222"/>
    <mergeCell ref="K221:K222"/>
    <mergeCell ref="L221:L222"/>
    <mergeCell ref="M221:N222"/>
    <mergeCell ref="O221:P222"/>
    <mergeCell ref="Q221:Q222"/>
    <mergeCell ref="R221:S222"/>
    <mergeCell ref="A221:A222"/>
    <mergeCell ref="A228:E230"/>
    <mergeCell ref="F228:F230"/>
    <mergeCell ref="G228:J228"/>
    <mergeCell ref="K228:Q228"/>
    <mergeCell ref="R228:S230"/>
    <mergeCell ref="G229:G230"/>
    <mergeCell ref="H229:H230"/>
    <mergeCell ref="I229:I230"/>
    <mergeCell ref="J229:J230"/>
    <mergeCell ref="M229:N229"/>
    <mergeCell ref="O229:P229"/>
    <mergeCell ref="M230:N230"/>
    <mergeCell ref="O230:P230"/>
    <mergeCell ref="M237:N238"/>
    <mergeCell ref="O237:P238"/>
    <mergeCell ref="F237:F238"/>
    <mergeCell ref="G237:G238"/>
    <mergeCell ref="H237:H238"/>
    <mergeCell ref="I237:I238"/>
    <mergeCell ref="A231:S231"/>
    <mergeCell ref="A232:E232"/>
    <mergeCell ref="A233:E234"/>
    <mergeCell ref="M233:N233"/>
    <mergeCell ref="O233:P233"/>
    <mergeCell ref="M234:N234"/>
    <mergeCell ref="O234:P234"/>
    <mergeCell ref="Q235:Q236"/>
    <mergeCell ref="J235:J236"/>
    <mergeCell ref="K235:K236"/>
    <mergeCell ref="K237:K238"/>
    <mergeCell ref="L237:L238"/>
    <mergeCell ref="A240:E240"/>
    <mergeCell ref="A239:E239"/>
    <mergeCell ref="A238:E238"/>
    <mergeCell ref="A237:E237"/>
    <mergeCell ref="A236:E236"/>
    <mergeCell ref="A235:E235"/>
    <mergeCell ref="R232:S244"/>
    <mergeCell ref="A245:E245"/>
    <mergeCell ref="R245:S245"/>
    <mergeCell ref="A242:E243"/>
    <mergeCell ref="Q241:Q242"/>
    <mergeCell ref="M245:N245"/>
    <mergeCell ref="O245:P245"/>
    <mergeCell ref="J241:J242"/>
    <mergeCell ref="K241:K242"/>
    <mergeCell ref="L241:L242"/>
    <mergeCell ref="M241:N242"/>
    <mergeCell ref="O241:P242"/>
    <mergeCell ref="A241:E241"/>
    <mergeCell ref="F241:F242"/>
    <mergeCell ref="G241:G242"/>
    <mergeCell ref="H241:H242"/>
    <mergeCell ref="I241:I242"/>
    <mergeCell ref="M244:N244"/>
    <mergeCell ref="O244:P244"/>
    <mergeCell ref="A244:E244"/>
    <mergeCell ref="Q239:Q240"/>
    <mergeCell ref="J239:J240"/>
    <mergeCell ref="K239:K240"/>
    <mergeCell ref="L239:L240"/>
    <mergeCell ref="M239:N240"/>
    <mergeCell ref="O239:P240"/>
    <mergeCell ref="B112:I112"/>
    <mergeCell ref="M112:N112"/>
    <mergeCell ref="O112:P112"/>
    <mergeCell ref="F239:F240"/>
    <mergeCell ref="G239:G240"/>
    <mergeCell ref="H239:H240"/>
    <mergeCell ref="I239:I240"/>
    <mergeCell ref="L235:L236"/>
    <mergeCell ref="M235:N236"/>
    <mergeCell ref="O235:P236"/>
    <mergeCell ref="F235:F236"/>
    <mergeCell ref="G235:G236"/>
    <mergeCell ref="H235:H236"/>
    <mergeCell ref="I235:I236"/>
    <mergeCell ref="Q237:Q238"/>
    <mergeCell ref="J237:J238"/>
    <mergeCell ref="R112:S112"/>
    <mergeCell ref="B113:I113"/>
    <mergeCell ref="M113:N113"/>
    <mergeCell ref="O113:P113"/>
    <mergeCell ref="R113:S113"/>
    <mergeCell ref="B114:I114"/>
    <mergeCell ref="M114:N114"/>
    <mergeCell ref="O114:P114"/>
    <mergeCell ref="R114:S114"/>
    <mergeCell ref="B69:I69"/>
    <mergeCell ref="M69:N69"/>
    <mergeCell ref="O69:P69"/>
    <mergeCell ref="R127:S135"/>
    <mergeCell ref="B64:I64"/>
    <mergeCell ref="O64:P64"/>
    <mergeCell ref="B65:I65"/>
    <mergeCell ref="M65:N65"/>
    <mergeCell ref="O65:P65"/>
    <mergeCell ref="B66:I66"/>
    <mergeCell ref="M66:N66"/>
    <mergeCell ref="O66:P66"/>
    <mergeCell ref="B67:I67"/>
    <mergeCell ref="M67:N67"/>
    <mergeCell ref="M133:N133"/>
    <mergeCell ref="O133:P133"/>
    <mergeCell ref="B110:I110"/>
    <mergeCell ref="M110:N110"/>
    <mergeCell ref="O110:P110"/>
    <mergeCell ref="R110:S110"/>
    <mergeCell ref="B111:I111"/>
    <mergeCell ref="M111:N111"/>
    <mergeCell ref="O111:P111"/>
    <mergeCell ref="R111:S111"/>
    <mergeCell ref="K61:K62"/>
    <mergeCell ref="J61:J62"/>
    <mergeCell ref="B61:I62"/>
    <mergeCell ref="M64:N64"/>
    <mergeCell ref="O61:Q61"/>
    <mergeCell ref="O62:P62"/>
    <mergeCell ref="R61:S61"/>
    <mergeCell ref="O67:P67"/>
    <mergeCell ref="B68:I68"/>
    <mergeCell ref="M68:N68"/>
    <mergeCell ref="O68:P68"/>
    <mergeCell ref="M134:N134"/>
    <mergeCell ref="O134:P134"/>
    <mergeCell ref="B74:I74"/>
    <mergeCell ref="M74:N74"/>
    <mergeCell ref="O74:P74"/>
    <mergeCell ref="B75:I75"/>
    <mergeCell ref="M75:N75"/>
    <mergeCell ref="O75:P75"/>
    <mergeCell ref="Q58:S58"/>
    <mergeCell ref="B71:I71"/>
    <mergeCell ref="M71:N71"/>
    <mergeCell ref="O71:P71"/>
    <mergeCell ref="B72:I72"/>
    <mergeCell ref="M72:N72"/>
    <mergeCell ref="O72:P72"/>
    <mergeCell ref="B73:I73"/>
    <mergeCell ref="M73:N73"/>
    <mergeCell ref="O73:P73"/>
    <mergeCell ref="B70:I70"/>
    <mergeCell ref="M70:N70"/>
    <mergeCell ref="O70:P70"/>
    <mergeCell ref="L61:L62"/>
    <mergeCell ref="A63:S63"/>
    <mergeCell ref="M61:N62"/>
  </mergeCells>
  <pageMargins left="0.98425196850393704" right="0" top="0" bottom="0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2022-11-10T04:32:58Z</dcterms:modified>
</cp:coreProperties>
</file>